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Nt-ctrl\2000_事業課\2023年度事業\0900_競技力向上・選手強化\130_スポーツ医科学活用事業\01_起案\AT活用事業\①希望調査\"/>
    </mc:Choice>
  </mc:AlternateContent>
  <xr:revisionPtr revIDLastSave="0" documentId="13_ncr:1_{78B34ED0-011E-4EFE-B6A1-0FE46AAF114D}" xr6:coauthVersionLast="47" xr6:coauthVersionMax="47" xr10:uidLastSave="{00000000-0000-0000-0000-000000000000}"/>
  <bookViews>
    <workbookView xWindow="-120" yWindow="-120" windowWidth="29040" windowHeight="15840" tabRatio="809" activeTab="2" xr2:uid="{00000000-000D-0000-FFFF-FFFF00000000}"/>
  </bookViews>
  <sheets>
    <sheet name="提出用" sheetId="43" r:id="rId1"/>
    <sheet name="記載例(ATやスポーツ栄養士いる場合)" sheetId="42" r:id="rId2"/>
    <sheet name="記載例(ATやスポーツ栄養士いない場合) " sheetId="45" r:id="rId3"/>
  </sheets>
  <definedNames>
    <definedName name="_xlnm.Print_Area" localSheetId="2">'記載例(ATやスポーツ栄養士いない場合) '!$A$1:$W$57</definedName>
    <definedName name="_xlnm.Print_Area" localSheetId="1">'記載例(ATやスポーツ栄養士いる場合)'!$A$1:$W$57</definedName>
    <definedName name="_xlnm.Print_Area" localSheetId="0">提出用!$A$1:$W$47</definedName>
  </definedNames>
  <calcPr calcId="191029"/>
</workbook>
</file>

<file path=xl/calcChain.xml><?xml version="1.0" encoding="utf-8"?>
<calcChain xmlns="http://schemas.openxmlformats.org/spreadsheetml/2006/main">
  <c r="U52" i="45" l="1"/>
  <c r="U51" i="45"/>
  <c r="C50" i="45" s="1"/>
  <c r="U50" i="45"/>
  <c r="U49" i="45"/>
  <c r="U48" i="45"/>
  <c r="U47" i="45"/>
  <c r="U46" i="45"/>
  <c r="U45" i="45"/>
  <c r="U44" i="45"/>
  <c r="U43" i="45"/>
  <c r="U42" i="45"/>
  <c r="U41" i="45"/>
  <c r="C41" i="42"/>
  <c r="C55" i="42" s="1"/>
  <c r="U51" i="42"/>
  <c r="U52" i="42"/>
  <c r="U44" i="42"/>
  <c r="U42" i="42"/>
  <c r="U50" i="42"/>
  <c r="C50" i="42" s="1"/>
  <c r="U46" i="42"/>
  <c r="C46" i="42" s="1"/>
  <c r="U42" i="43"/>
  <c r="U41" i="43"/>
  <c r="U43" i="42"/>
  <c r="U40" i="43"/>
  <c r="U49" i="42"/>
  <c r="U39" i="43"/>
  <c r="U38" i="43"/>
  <c r="U37" i="43"/>
  <c r="U36" i="43"/>
  <c r="U35" i="43"/>
  <c r="U47" i="42"/>
  <c r="U45" i="42"/>
  <c r="U48" i="42"/>
  <c r="U41" i="42"/>
  <c r="C46" i="45" l="1"/>
  <c r="C41" i="45"/>
  <c r="C55" i="45" s="1"/>
  <c r="C35" i="43"/>
  <c r="C45" i="43" s="1"/>
  <c r="C3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M5" authorId="0" shapeId="0" xr:uid="{9E240634-FC81-43D6-917C-1B0B20A8BEFD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既にAT・スポーツ栄養士が帯同しているところは、記載例と同じように記載をしてください。</t>
        </r>
      </text>
    </comment>
    <comment ref="B12" authorId="0" shapeId="0" xr:uid="{0ABFD865-16FA-42AD-8AF3-BAC5585BBE4D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強化練習、合宿、大会いずれかをプルダウンで選択してください。</t>
        </r>
      </text>
    </comment>
    <comment ref="I12" authorId="0" shapeId="0" xr:uid="{72315694-1D0E-43EE-BED8-9B4D1CF7931E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JSPO-AT、県認定AT、JSPO公認スポーツ栄養士、県認定スポーツ栄養士から選択してください。
分からない場合は、本人に確認をしてください。</t>
        </r>
      </text>
    </comment>
    <comment ref="J41" authorId="0" shapeId="0" xr:uid="{D44F0F34-A454-4054-A140-B446565753F3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報償費は一律８，０００円となります。</t>
        </r>
      </text>
    </comment>
    <comment ref="G46" authorId="0" shapeId="0" xr:uid="{3175CBE0-EF2F-49CF-8E2C-7DE30A0DEFEC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公共交通機関を利用する場合はこちらに記載をしてください。</t>
        </r>
      </text>
    </comment>
    <comment ref="J48" authorId="0" shapeId="0" xr:uid="{49FE8E11-D6B2-43A5-9B48-4FA86A2F89AB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合宿で宿泊をする際の金額です。
上限11，800円（１泊２食付）となりますので、超える場合は、自己負担もしくは連盟（協会）負担でお願いします。
なお、朝食抜きは10％、夕食抜きは20％を引いた額が対象額となります。</t>
        </r>
      </text>
    </comment>
    <comment ref="J49" authorId="0" shapeId="0" xr:uid="{FDFE4875-708E-4AC0-96A7-A84A60CA6F8C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関ブロ、国スポ等、宿泊先が斡旋され、宿泊料金が決められているものについては、その金額で支出して問題ありません。
例としてあげているのは、国スポ本大会の基本宿泊料金です。</t>
        </r>
      </text>
    </comment>
    <comment ref="G50" authorId="0" shapeId="0" xr:uid="{B270E555-171A-4435-B9AF-FF7B1FDF1505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自宅～会場までの距離を計算ソフト等を用いて算出し、２５円×距離で計上してください。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M5" authorId="0" shapeId="0" xr:uid="{748E6924-6A34-4DEB-B158-19D3EC049594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新たにATやスポーツ栄養士をつけたいと思っている団体は「希望する」と記載をしてください。</t>
        </r>
      </text>
    </comment>
    <comment ref="D10" authorId="0" shapeId="0" xr:uid="{E38F22A9-21B3-430D-8AD3-93CB3A243C33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日付、場所、指導対象・内容は
忘れずに入力をしてください。
上記４つが入力されていないと、対象団体の選考となりませんので、ご注意ください。</t>
        </r>
      </text>
    </comment>
    <comment ref="B12" authorId="0" shapeId="0" xr:uid="{77DB896E-9436-43ED-A0A1-143F66EAB57E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強化練習、合宿、大会いずれかをプルダウンで選択してください。</t>
        </r>
      </text>
    </comment>
    <comment ref="J41" authorId="0" shapeId="0" xr:uid="{77B3EA78-E97C-4477-8CFC-E43BFBB59660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報償費は一律８，０００円となります。</t>
        </r>
      </text>
    </comment>
    <comment ref="G46" authorId="0" shapeId="0" xr:uid="{66C17E72-A037-4F3C-8A6B-44BE89268C76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公共交通機関を利用する場合はこちらに記載をしてください。</t>
        </r>
      </text>
    </comment>
    <comment ref="J48" authorId="0" shapeId="0" xr:uid="{B98FF583-B74E-4EDC-8EFB-085F59AA0D8A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合宿で宿泊をする際の金額です。
上限11，800円（１泊２食付）となりますので、超える場合は、自己負担もしくは連盟（協会）負担でお願いします。
なお、朝食抜きは10％、夕食抜きは20％を引いた額が対象額となります。</t>
        </r>
      </text>
    </comment>
    <comment ref="J49" authorId="0" shapeId="0" xr:uid="{8055ABBB-0E3A-4063-B435-64A3AA953DE9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関ブロ、国スポ等、宿泊先が斡旋され、宿泊料金が決められているものについては、その金額で支出して問題ありません。
例としてあげているのは、国スポ本大会の基本宿泊料金です。</t>
        </r>
      </text>
    </comment>
    <comment ref="G50" authorId="0" shapeId="0" xr:uid="{A3F2D6FD-900C-4A7A-9A74-E71E50DA49DF}">
      <text>
        <r>
          <rPr>
            <b/>
            <sz val="9"/>
            <color indexed="81"/>
            <rFont val="MS P ゴシック"/>
            <family val="3"/>
            <charset val="128"/>
          </rPr>
          <t>千葉　捺美:</t>
        </r>
        <r>
          <rPr>
            <sz val="9"/>
            <color indexed="81"/>
            <rFont val="MS P ゴシック"/>
            <family val="3"/>
            <charset val="128"/>
          </rPr>
          <t xml:space="preserve">
おおよその金額で計上をしてください。
県内であれば、前橋～館林まで2500円くらいです。
</t>
        </r>
      </text>
    </comment>
  </commentList>
</comments>
</file>

<file path=xl/sharedStrings.xml><?xml version="1.0" encoding="utf-8"?>
<sst xmlns="http://schemas.openxmlformats.org/spreadsheetml/2006/main" count="454" uniqueCount="84">
  <si>
    <t>計</t>
    <phoneticPr fontId="3"/>
  </si>
  <si>
    <t>円×</t>
  </si>
  <si>
    <t>人×</t>
  </si>
  <si>
    <t>　※支出の内訳表の各欄は、必ず品目×数量（人員）＝金額等の積算根拠を記入のこと。</t>
  </si>
  <si>
    <t>実施責任者電話</t>
    <phoneticPr fontId="3"/>
  </si>
  <si>
    <t>予　　算　　額</t>
    <phoneticPr fontId="3"/>
  </si>
  <si>
    <t>内               訳</t>
    <phoneticPr fontId="3"/>
  </si>
  <si>
    <r>
      <t>　</t>
    </r>
    <r>
      <rPr>
        <b/>
        <sz val="12"/>
        <rFont val="ＭＳ 明朝"/>
        <family val="1"/>
        <charset val="128"/>
      </rPr>
      <t>（支出）</t>
    </r>
    <r>
      <rPr>
        <sz val="12"/>
        <rFont val="ＭＳ 明朝"/>
        <family val="1"/>
        <charset val="128"/>
      </rPr>
      <t>　　　　　　　　　　　　　　　　　　　　　　　　　　　　　　　　　　　　　　　　　　　</t>
    </r>
  </si>
  <si>
    <t>費目</t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</si>
  <si>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</si>
  <si>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</si>
  <si>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円</t>
    <rPh sb="0" eb="1">
      <t>エン</t>
    </rPh>
    <phoneticPr fontId="3"/>
  </si>
  <si>
    <t>＠</t>
    <phoneticPr fontId="3"/>
  </si>
  <si>
    <r>
      <t xml:space="preserve"> </t>
    </r>
    <r>
      <rPr>
        <sz val="12"/>
        <rFont val="ＭＳ 明朝"/>
        <family val="1"/>
        <charset val="128"/>
      </rPr>
      <t>自or勤　</t>
    </r>
    <phoneticPr fontId="3"/>
  </si>
  <si>
    <t>＝</t>
    <phoneticPr fontId="3"/>
  </si>
  <si>
    <t>泊</t>
    <rPh sb="0" eb="1">
      <t>ハク</t>
    </rPh>
    <phoneticPr fontId="3"/>
  </si>
  <si>
    <t>日</t>
    <rPh sb="0" eb="1">
      <t>ニチ</t>
    </rPh>
    <phoneticPr fontId="3"/>
  </si>
  <si>
    <r>
      <t xml:space="preserve"> </t>
    </r>
    <r>
      <rPr>
        <sz val="12"/>
        <rFont val="ＭＳ 明朝"/>
        <family val="1"/>
        <charset val="128"/>
      </rPr>
      <t xml:space="preserve">携帯   </t>
    </r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</si>
  <si>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</si>
  <si>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</si>
  <si>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対象事業</t>
    <rPh sb="0" eb="4">
      <t>タイショウジギョウ</t>
    </rPh>
    <phoneticPr fontId="3"/>
  </si>
  <si>
    <t>日付</t>
    <rPh sb="0" eb="2">
      <t>ヒヅケ</t>
    </rPh>
    <phoneticPr fontId="3"/>
  </si>
  <si>
    <t>No.</t>
    <phoneticPr fontId="3"/>
  </si>
  <si>
    <t>場所</t>
    <rPh sb="0" eb="2">
      <t>バショ</t>
    </rPh>
    <phoneticPr fontId="3"/>
  </si>
  <si>
    <t>指導対象・内容</t>
    <rPh sb="0" eb="2">
      <t>シドウ</t>
    </rPh>
    <rPh sb="2" eb="4">
      <t>タイショウ</t>
    </rPh>
    <rPh sb="5" eb="7">
      <t>ナイヨウ</t>
    </rPh>
    <phoneticPr fontId="3"/>
  </si>
  <si>
    <t>○○高校</t>
    <rPh sb="0" eb="4">
      <t>マルマルコウコウ</t>
    </rPh>
    <phoneticPr fontId="3"/>
  </si>
  <si>
    <t>記載責任者氏名</t>
    <rPh sb="0" eb="2">
      <t>キサイ</t>
    </rPh>
    <phoneticPr fontId="3"/>
  </si>
  <si>
    <t>団体名</t>
    <rPh sb="0" eb="3">
      <t>ダンタイメイ</t>
    </rPh>
    <phoneticPr fontId="3"/>
  </si>
  <si>
    <t>代表者名</t>
    <rPh sb="0" eb="4">
      <t>ダイヒョウシャメイ</t>
    </rPh>
    <phoneticPr fontId="3"/>
  </si>
  <si>
    <t>群馬県○〇連盟</t>
    <rPh sb="0" eb="3">
      <t>グンマケン</t>
    </rPh>
    <rPh sb="5" eb="7">
      <t>レンメイ</t>
    </rPh>
    <phoneticPr fontId="3"/>
  </si>
  <si>
    <t>ぐんま太郎</t>
    <rPh sb="3" eb="5">
      <t>タロウ</t>
    </rPh>
    <phoneticPr fontId="3"/>
  </si>
  <si>
    <t>上州花子</t>
    <rPh sb="0" eb="2">
      <t>ジョウシュウ</t>
    </rPh>
    <rPh sb="2" eb="4">
      <t>ハナコ</t>
    </rPh>
    <phoneticPr fontId="3"/>
  </si>
  <si>
    <t>○○体育館</t>
    <rPh sb="2" eb="5">
      <t>タイイクカン</t>
    </rPh>
    <phoneticPr fontId="3"/>
  </si>
  <si>
    <t>○○スポーツセンター</t>
    <phoneticPr fontId="3"/>
  </si>
  <si>
    <t>090-○○○○-○○○○</t>
    <phoneticPr fontId="3"/>
  </si>
  <si>
    <t>期間</t>
    <rPh sb="0" eb="2">
      <t>キカン</t>
    </rPh>
    <phoneticPr fontId="3"/>
  </si>
  <si>
    <r>
      <t>AT</t>
    </r>
    <r>
      <rPr>
        <sz val="12"/>
        <rFont val="ＭＳ Ｐ明朝"/>
        <family val="1"/>
        <charset val="128"/>
      </rPr>
      <t>紹介希望</t>
    </r>
    <rPh sb="2" eb="4">
      <t>ショウカイ</t>
    </rPh>
    <rPh sb="4" eb="6">
      <t>キボウ</t>
    </rPh>
    <phoneticPr fontId="3"/>
  </si>
  <si>
    <t>担当ＡＴ</t>
    <rPh sb="0" eb="2">
      <t>タントウ</t>
    </rPh>
    <phoneticPr fontId="3"/>
  </si>
  <si>
    <t>○○高校</t>
    <phoneticPr fontId="3"/>
  </si>
  <si>
    <t>主な資格</t>
    <rPh sb="0" eb="1">
      <t>オモ</t>
    </rPh>
    <rPh sb="2" eb="4">
      <t>シカク</t>
    </rPh>
    <phoneticPr fontId="3"/>
  </si>
  <si>
    <t>JSPO-AT</t>
  </si>
  <si>
    <t>JSPO-AT</t>
    <phoneticPr fontId="3"/>
  </si>
  <si>
    <t>県認定ＡＴ</t>
    <rPh sb="0" eb="1">
      <t>ケン</t>
    </rPh>
    <rPh sb="1" eb="3">
      <t>ニンテイ</t>
    </rPh>
    <phoneticPr fontId="3"/>
  </si>
  <si>
    <t>9月16日～18日</t>
    <rPh sb="1" eb="2">
      <t>ガツ</t>
    </rPh>
    <rPh sb="4" eb="5">
      <t>ヒ</t>
    </rPh>
    <rPh sb="8" eb="9">
      <t>ヒ</t>
    </rPh>
    <phoneticPr fontId="3"/>
  </si>
  <si>
    <t>○○グラウンド</t>
    <phoneticPr fontId="3"/>
  </si>
  <si>
    <t>○○体育館</t>
    <phoneticPr fontId="3"/>
  </si>
  <si>
    <t>3月16日・17日</t>
    <rPh sb="1" eb="2">
      <t>ガツ</t>
    </rPh>
    <rPh sb="4" eb="5">
      <t>ヒ</t>
    </rPh>
    <rPh sb="8" eb="9">
      <t>ヒ</t>
    </rPh>
    <phoneticPr fontId="3"/>
  </si>
  <si>
    <t>少年男女国体選抜（コンディショニングチェック）</t>
    <rPh sb="0" eb="2">
      <t>ショウネン</t>
    </rPh>
    <rPh sb="2" eb="4">
      <t>ダンジョ</t>
    </rPh>
    <rPh sb="4" eb="6">
      <t>コクタイ</t>
    </rPh>
    <rPh sb="6" eb="8">
      <t>センバツ</t>
    </rPh>
    <phoneticPr fontId="3"/>
  </si>
  <si>
    <t>少年男子国体選抜（コンディショニングチェック）</t>
    <rPh sb="0" eb="2">
      <t>ショウネン</t>
    </rPh>
    <rPh sb="2" eb="4">
      <t>ダンシ</t>
    </rPh>
    <rPh sb="4" eb="6">
      <t>コクタイ</t>
    </rPh>
    <rPh sb="6" eb="8">
      <t>センバツ</t>
    </rPh>
    <phoneticPr fontId="3"/>
  </si>
  <si>
    <t>少年男女国体選抜（大会帯同）</t>
    <rPh sb="0" eb="2">
      <t>ショウネン</t>
    </rPh>
    <rPh sb="2" eb="4">
      <t>ダンジョ</t>
    </rPh>
    <rPh sb="4" eb="6">
      <t>コクタイ</t>
    </rPh>
    <rPh sb="6" eb="8">
      <t>センバツ</t>
    </rPh>
    <rPh sb="9" eb="11">
      <t>タイカイ</t>
    </rPh>
    <rPh sb="11" eb="13">
      <t>タイドウ</t>
    </rPh>
    <phoneticPr fontId="3"/>
  </si>
  <si>
    <t>少年男女国体選抜（コンディショニングチェック）</t>
    <phoneticPr fontId="3"/>
  </si>
  <si>
    <t>少年女子国体選抜（コンディショニングチェック）</t>
    <rPh sb="0" eb="2">
      <t>ショウネン</t>
    </rPh>
    <rPh sb="2" eb="4">
      <t>ジョシ</t>
    </rPh>
    <rPh sb="4" eb="6">
      <t>コクタイ</t>
    </rPh>
    <rPh sb="6" eb="8">
      <t>センバツ</t>
    </rPh>
    <phoneticPr fontId="3"/>
  </si>
  <si>
    <t>前橋　太郎・群馬　花子</t>
    <rPh sb="0" eb="2">
      <t>マエバシ</t>
    </rPh>
    <rPh sb="3" eb="5">
      <t>タロウ</t>
    </rPh>
    <rPh sb="6" eb="8">
      <t>グンマ</t>
    </rPh>
    <rPh sb="9" eb="11">
      <t>ハナコ</t>
    </rPh>
    <phoneticPr fontId="3"/>
  </si>
  <si>
    <t>前橋　太郎</t>
    <phoneticPr fontId="3"/>
  </si>
  <si>
    <t>群馬　花子</t>
    <phoneticPr fontId="3"/>
  </si>
  <si>
    <t>大会</t>
    <rPh sb="0" eb="2">
      <t>タイカイ</t>
    </rPh>
    <phoneticPr fontId="3"/>
  </si>
  <si>
    <t>合宿</t>
    <rPh sb="0" eb="2">
      <t>ガッシュク</t>
    </rPh>
    <phoneticPr fontId="3"/>
  </si>
  <si>
    <t>強化練習</t>
    <rPh sb="0" eb="2">
      <t>キョウカ</t>
    </rPh>
    <rPh sb="2" eb="4">
      <t>レンシュウ</t>
    </rPh>
    <phoneticPr fontId="3"/>
  </si>
  <si>
    <t>希望する（できれば男性、女性１名ずつ）</t>
    <phoneticPr fontId="3"/>
  </si>
  <si>
    <t>少年男女国体選抜（コンディショニングチェック・測定）</t>
    <rPh sb="0" eb="2">
      <t>ショウネン</t>
    </rPh>
    <rPh sb="2" eb="4">
      <t>ダンジョ</t>
    </rPh>
    <rPh sb="4" eb="6">
      <t>コクタイ</t>
    </rPh>
    <rPh sb="6" eb="8">
      <t>センバツ</t>
    </rPh>
    <rPh sb="23" eb="25">
      <t>ソクテイ</t>
    </rPh>
    <phoneticPr fontId="3"/>
  </si>
  <si>
    <t>少年男女国体選抜（合宿帯同・測定）</t>
    <rPh sb="9" eb="11">
      <t>ガッシュク</t>
    </rPh>
    <rPh sb="14" eb="16">
      <t>ソクテイ</t>
    </rPh>
    <phoneticPr fontId="3"/>
  </si>
  <si>
    <t>大会・合宿</t>
    <rPh sb="0" eb="2">
      <t>タイカイ</t>
    </rPh>
    <rPh sb="3" eb="5">
      <t>ガッシュク</t>
    </rPh>
    <phoneticPr fontId="3"/>
  </si>
  <si>
    <t>関ブロ</t>
    <rPh sb="0" eb="1">
      <t>カン</t>
    </rPh>
    <phoneticPr fontId="3"/>
  </si>
  <si>
    <t>日</t>
    <rPh sb="0" eb="1">
      <t>ヒ</t>
    </rPh>
    <phoneticPr fontId="3"/>
  </si>
  <si>
    <t>令和６年５月１日～令和７年３月３１日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phoneticPr fontId="3"/>
  </si>
  <si>
    <t>スポーツ栄養士紹介希望</t>
    <rPh sb="4" eb="7">
      <t>エイヨウシ</t>
    </rPh>
    <rPh sb="7" eb="9">
      <t>ショウカイ</t>
    </rPh>
    <rPh sb="9" eb="11">
      <t>キボウ</t>
    </rPh>
    <phoneticPr fontId="3"/>
  </si>
  <si>
    <t>希望する</t>
    <phoneticPr fontId="3"/>
  </si>
  <si>
    <t>令和〇年度　メディカルサポート事業　実施希望調査 兼 事業計画書</t>
    <rPh sb="0" eb="2">
      <t>レイワ</t>
    </rPh>
    <rPh sb="15" eb="17">
      <t>ジギョウ</t>
    </rPh>
    <rPh sb="18" eb="20">
      <t>ジッシ</t>
    </rPh>
    <rPh sb="20" eb="24">
      <t>キボウチョウサ</t>
    </rPh>
    <rPh sb="25" eb="26">
      <t>ケン</t>
    </rPh>
    <rPh sb="27" eb="29">
      <t>ジギョウ</t>
    </rPh>
    <rPh sb="29" eb="31">
      <t>ケイカク</t>
    </rPh>
    <rPh sb="31" eb="32">
      <t>ショ</t>
    </rPh>
    <phoneticPr fontId="3"/>
  </si>
  <si>
    <t>※補助対象となるのは、ATもしくはスポーツ栄養士に係る報償費・旅費のみ。報償費は一律８，０００円。</t>
    <rPh sb="1" eb="5">
      <t>ホジョタイショウ</t>
    </rPh>
    <rPh sb="21" eb="24">
      <t>エイヨウシ</t>
    </rPh>
    <rPh sb="25" eb="26">
      <t>カカ</t>
    </rPh>
    <rPh sb="27" eb="30">
      <t>ホウショウヒ</t>
    </rPh>
    <rPh sb="31" eb="33">
      <t>リョヒ</t>
    </rPh>
    <rPh sb="36" eb="39">
      <t>ホウショウヒ</t>
    </rPh>
    <rPh sb="40" eb="42">
      <t>イチリツ</t>
    </rPh>
    <rPh sb="47" eb="48">
      <t>エン</t>
    </rPh>
    <phoneticPr fontId="3"/>
  </si>
  <si>
    <t>○○○○に依頼済み</t>
    <rPh sb="5" eb="7">
      <t>イライ</t>
    </rPh>
    <rPh sb="7" eb="8">
      <t>ズ</t>
    </rPh>
    <phoneticPr fontId="3"/>
  </si>
  <si>
    <t>○○○○に依頼済み</t>
    <rPh sb="0" eb="8">
      <t>マルマルマルマルニイライズ</t>
    </rPh>
    <phoneticPr fontId="3"/>
  </si>
  <si>
    <t>JSPO公認スポーツ栄養士</t>
    <rPh sb="4" eb="6">
      <t>コウニン</t>
    </rPh>
    <rPh sb="10" eb="13">
      <t>エイヨウシ</t>
    </rPh>
    <phoneticPr fontId="3"/>
  </si>
  <si>
    <t>県認定スポーツ栄養士</t>
    <rPh sb="0" eb="1">
      <t>ケン</t>
    </rPh>
    <rPh sb="1" eb="3">
      <t>ニンテイ</t>
    </rPh>
    <rPh sb="7" eb="10">
      <t>エイヨウシ</t>
    </rPh>
    <phoneticPr fontId="3"/>
  </si>
  <si>
    <t>栄養アセスメント</t>
    <rPh sb="0" eb="2">
      <t>エイヨウ</t>
    </rPh>
    <phoneticPr fontId="3"/>
  </si>
  <si>
    <t>群馬　佳子</t>
    <rPh sb="0" eb="2">
      <t>グンマ</t>
    </rPh>
    <rPh sb="3" eb="5">
      <t>ヨシコ</t>
    </rPh>
    <phoneticPr fontId="3"/>
  </si>
  <si>
    <t>令和６年度　メディカルサポート事業　実施希望調査 兼 事業計画書</t>
    <rPh sb="0" eb="2">
      <t>レイワ</t>
    </rPh>
    <rPh sb="15" eb="17">
      <t>ジギョウ</t>
    </rPh>
    <rPh sb="18" eb="20">
      <t>ジッシ</t>
    </rPh>
    <rPh sb="20" eb="24">
      <t>キボウチョウサ</t>
    </rPh>
    <rPh sb="25" eb="26">
      <t>ケン</t>
    </rPh>
    <rPh sb="27" eb="29">
      <t>ジギョウ</t>
    </rPh>
    <rPh sb="29" eb="31">
      <t>ケイカク</t>
    </rPh>
    <rPh sb="31" eb="32">
      <t>ショ</t>
    </rPh>
    <phoneticPr fontId="3"/>
  </si>
  <si>
    <t>担当ＡＴ・スポーツ栄養士</t>
    <rPh sb="0" eb="2">
      <t>タントウ</t>
    </rPh>
    <rPh sb="9" eb="12">
      <t>エイヨウシ</t>
    </rPh>
    <phoneticPr fontId="3"/>
  </si>
  <si>
    <t>需用費</t>
    <rPh sb="0" eb="3">
      <t>ジュヨウヒ</t>
    </rPh>
    <phoneticPr fontId="3"/>
  </si>
  <si>
    <t>負担金補助及び
交付金</t>
    <rPh sb="0" eb="3">
      <t>フタンキン</t>
    </rPh>
    <rPh sb="3" eb="5">
      <t>ホジョ</t>
    </rPh>
    <rPh sb="5" eb="6">
      <t>オヨ</t>
    </rPh>
    <rPh sb="8" eb="11">
      <t>コウフキン</t>
    </rPh>
    <phoneticPr fontId="3"/>
  </si>
  <si>
    <t>その他</t>
    <rPh sb="2" eb="3">
      <t>タ</t>
    </rPh>
    <phoneticPr fontId="3"/>
  </si>
  <si>
    <t>燃料費</t>
    <rPh sb="0" eb="3">
      <t>ネンリョウヒ</t>
    </rPh>
    <phoneticPr fontId="3"/>
  </si>
  <si>
    <t>月</t>
  </si>
  <si>
    <t>栄養アセスメント（スポーツ栄養士）</t>
    <rPh sb="0" eb="2">
      <t>エイヨウ</t>
    </rPh>
    <rPh sb="13" eb="16">
      <t>エイヨウシ</t>
    </rPh>
    <phoneticPr fontId="3"/>
  </si>
  <si>
    <t>栄養アセスメント（スポーツ栄養士）</t>
    <rPh sb="0" eb="2">
      <t>エイヨウ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</si>
</sst>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b/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38" fontId="8" fillId="0" borderId="68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center" vertical="center" shrinkToFit="1"/>
    </xf>
    <xf numFmtId="38" fontId="22" fillId="0" borderId="37" xfId="1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right" vertical="center" wrapText="1"/>
    </xf>
    <xf numFmtId="0" fontId="17" fillId="0" borderId="8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7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shrinkToFit="1"/>
    </xf>
    <xf numFmtId="38" fontId="8" fillId="0" borderId="68" xfId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5" fillId="0" borderId="89" xfId="0" applyFont="1" applyBorder="1" applyAlignment="1">
      <alignment horizontal="center" vertical="center" wrapText="1"/>
    </xf>
    <xf numFmtId="38" fontId="22" fillId="0" borderId="37" xfId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38" fontId="14" fillId="0" borderId="20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38" fontId="8" fillId="0" borderId="64" xfId="1" applyFont="1" applyBorder="1" applyAlignment="1">
      <alignment horizontal="center" vertical="center" wrapText="1"/>
    </xf>
    <xf numFmtId="38" fontId="8" fillId="0" borderId="68" xfId="1" applyFont="1" applyBorder="1" applyAlignment="1">
      <alignment horizontal="center" vertical="center" wrapText="1"/>
    </xf>
    <xf numFmtId="38" fontId="14" fillId="0" borderId="85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 wrapText="1"/>
    </xf>
    <xf numFmtId="38" fontId="14" fillId="0" borderId="67" xfId="1" applyFont="1" applyBorder="1" applyAlignment="1">
      <alignment horizontal="center" vertical="center" wrapText="1"/>
    </xf>
    <xf numFmtId="38" fontId="14" fillId="0" borderId="12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8" fontId="14" fillId="0" borderId="28" xfId="1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37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distributed" wrapText="1"/>
    </xf>
    <xf numFmtId="0" fontId="8" fillId="0" borderId="46" xfId="0" applyFont="1" applyBorder="1" applyAlignment="1">
      <alignment horizontal="center" vertical="distributed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8" fillId="0" borderId="51" xfId="0" applyFont="1" applyBorder="1" applyAlignment="1">
      <alignment horizontal="center" vertical="distributed" wrapText="1"/>
    </xf>
    <xf numFmtId="0" fontId="8" fillId="0" borderId="54" xfId="0" applyFont="1" applyBorder="1" applyAlignment="1">
      <alignment horizontal="center" vertical="distributed" wrapText="1"/>
    </xf>
    <xf numFmtId="0" fontId="12" fillId="0" borderId="5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56" fontId="13" fillId="0" borderId="52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distributed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14" fillId="0" borderId="85" xfId="1" applyFont="1" applyBorder="1" applyAlignment="1">
      <alignment vertical="center" wrapText="1"/>
    </xf>
    <xf numFmtId="38" fontId="14" fillId="0" borderId="44" xfId="1" applyFont="1" applyBorder="1" applyAlignment="1">
      <alignment vertical="center" wrapText="1"/>
    </xf>
    <xf numFmtId="38" fontId="14" fillId="0" borderId="67" xfId="1" applyFont="1" applyBorder="1" applyAlignment="1">
      <alignment vertical="center" wrapText="1"/>
    </xf>
    <xf numFmtId="38" fontId="14" fillId="0" borderId="12" xfId="1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shrinkToFit="1"/>
    </xf>
    <xf numFmtId="38" fontId="14" fillId="0" borderId="44" xfId="1" applyFont="1" applyBorder="1" applyAlignment="1">
      <alignment horizontal="right" vertical="center" wrapText="1"/>
    </xf>
    <xf numFmtId="0" fontId="14" fillId="0" borderId="44" xfId="0" applyFont="1" applyBorder="1" applyAlignment="1">
      <alignment horizontal="right" vertical="center" wrapText="1"/>
    </xf>
    <xf numFmtId="0" fontId="8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38" fontId="14" fillId="0" borderId="45" xfId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shrinkToFit="1"/>
    </xf>
    <xf numFmtId="38" fontId="14" fillId="0" borderId="12" xfId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38" fontId="14" fillId="0" borderId="37" xfId="1" applyFont="1" applyBorder="1" applyAlignment="1">
      <alignment horizontal="right" vertical="center" wrapText="1"/>
    </xf>
    <xf numFmtId="38" fontId="14" fillId="0" borderId="2" xfId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8" fontId="14" fillId="0" borderId="23" xfId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14" fillId="0" borderId="3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/>
    </xf>
    <xf numFmtId="0" fontId="10" fillId="0" borderId="87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38" fontId="16" fillId="0" borderId="20" xfId="0" applyNumberFormat="1" applyFont="1" applyBorder="1" applyAlignment="1">
      <alignment vertical="center" wrapText="1"/>
    </xf>
    <xf numFmtId="38" fontId="16" fillId="0" borderId="19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 wrapText="1"/>
    </xf>
    <xf numFmtId="38" fontId="14" fillId="0" borderId="26" xfId="1" applyFont="1" applyBorder="1" applyAlignment="1">
      <alignment horizontal="right" vertical="center" wrapText="1"/>
    </xf>
    <xf numFmtId="38" fontId="14" fillId="0" borderId="27" xfId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shrinkToFit="1"/>
    </xf>
    <xf numFmtId="38" fontId="14" fillId="0" borderId="0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4" fillId="0" borderId="22" xfId="1" applyFont="1" applyFill="1" applyBorder="1" applyAlignment="1">
      <alignment horizontal="right" vertical="center" wrapText="1"/>
    </xf>
    <xf numFmtId="38" fontId="14" fillId="0" borderId="1" xfId="1" applyFont="1" applyFill="1" applyBorder="1" applyAlignment="1">
      <alignment horizontal="right" vertical="center" wrapText="1"/>
    </xf>
    <xf numFmtId="38" fontId="14" fillId="0" borderId="28" xfId="1" applyFont="1" applyFill="1" applyBorder="1" applyAlignment="1">
      <alignment horizontal="right" vertical="center" wrapText="1"/>
    </xf>
    <xf numFmtId="38" fontId="14" fillId="0" borderId="20" xfId="1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/>
    </xf>
    <xf numFmtId="38" fontId="14" fillId="0" borderId="85" xfId="1" applyFont="1" applyFill="1" applyBorder="1" applyAlignment="1">
      <alignment horizontal="right" vertical="center" wrapText="1"/>
    </xf>
    <xf numFmtId="38" fontId="14" fillId="0" borderId="44" xfId="1" applyFont="1" applyFill="1" applyBorder="1" applyAlignment="1">
      <alignment horizontal="right" vertical="center" wrapText="1"/>
    </xf>
    <xf numFmtId="38" fontId="14" fillId="0" borderId="30" xfId="1" applyFont="1" applyFill="1" applyBorder="1" applyAlignment="1">
      <alignment horizontal="right" vertical="center" wrapText="1"/>
    </xf>
    <xf numFmtId="38" fontId="14" fillId="0" borderId="67" xfId="1" applyFont="1" applyFill="1" applyBorder="1" applyAlignment="1">
      <alignment horizontal="right" vertical="center" wrapText="1"/>
    </xf>
    <xf numFmtId="38" fontId="14" fillId="0" borderId="12" xfId="1" applyFont="1" applyFill="1" applyBorder="1" applyAlignment="1">
      <alignment horizontal="right" vertical="center" wrapText="1"/>
    </xf>
    <xf numFmtId="38" fontId="8" fillId="0" borderId="64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68" xfId="1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textRotation="255"/>
    </xf>
    <xf numFmtId="38" fontId="14" fillId="0" borderId="26" xfId="1" applyFont="1" applyFill="1" applyBorder="1" applyAlignment="1">
      <alignment horizontal="right" vertical="center" wrapText="1"/>
    </xf>
    <xf numFmtId="38" fontId="14" fillId="0" borderId="27" xfId="1" applyFont="1" applyFill="1" applyBorder="1" applyAlignment="1">
      <alignment horizontal="right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right" vertical="center" wrapText="1"/>
    </xf>
    <xf numFmtId="38" fontId="14" fillId="0" borderId="23" xfId="1" applyFont="1" applyFill="1" applyBorder="1" applyAlignment="1">
      <alignment horizontal="right" vertical="center" wrapText="1"/>
    </xf>
    <xf numFmtId="38" fontId="14" fillId="0" borderId="30" xfId="1" applyFont="1" applyFill="1" applyBorder="1" applyAlignment="1">
      <alignment vertical="center" wrapText="1"/>
    </xf>
    <xf numFmtId="38" fontId="14" fillId="0" borderId="0" xfId="1" applyFont="1" applyFill="1" applyBorder="1" applyAlignment="1">
      <alignment vertical="center" wrapText="1"/>
    </xf>
    <xf numFmtId="0" fontId="14" fillId="0" borderId="26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8" fontId="14" fillId="0" borderId="25" xfId="1" applyFont="1" applyFill="1" applyBorder="1" applyAlignment="1">
      <alignment horizontal="right" vertical="center" wrapText="1"/>
    </xf>
    <xf numFmtId="38" fontId="14" fillId="0" borderId="5" xfId="1" applyFont="1" applyFill="1" applyBorder="1" applyAlignment="1">
      <alignment horizontal="right" vertical="center" wrapText="1"/>
    </xf>
    <xf numFmtId="38" fontId="8" fillId="0" borderId="3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56" fontId="13" fillId="0" borderId="76" xfId="0" applyNumberFormat="1" applyFont="1" applyBorder="1" applyAlignment="1">
      <alignment horizontal="center" vertical="center" wrapText="1"/>
    </xf>
    <xf numFmtId="56" fontId="13" fillId="0" borderId="77" xfId="0" applyNumberFormat="1" applyFont="1" applyBorder="1" applyAlignment="1">
      <alignment horizontal="center" vertical="center" wrapText="1"/>
    </xf>
    <xf numFmtId="56" fontId="13" fillId="0" borderId="78" xfId="0" applyNumberFormat="1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336175</xdr:colOff>
      <xdr:row>0</xdr:row>
      <xdr:rowOff>89647</xdr:rowOff>
    </xdr:from>
    <xdr:to>
      <xdr:col>22</xdr:col>
      <xdr:colOff>493059</xdr:colOff>
      <xdr:row>2</xdr:row>
      <xdr:rowOff>201705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6FABF7-3825-4F1E-8E52-9E612889F2C4}"/>
            </a:ext>
          </a:extLst>
        </xdr:cNvPr>
        <xdr:cNvSpPr/>
      </xdr:nvSpPr>
      <xdr:spPr>
        <a:xfrm>
          <a:off x="9491381" y="89647"/>
          <a:ext cx="1602443" cy="4930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336175</xdr:colOff>
      <xdr:row>0</xdr:row>
      <xdr:rowOff>134471</xdr:rowOff>
    </xdr:from>
    <xdr:to>
      <xdr:col>22</xdr:col>
      <xdr:colOff>493059</xdr:colOff>
      <xdr:row>3</xdr:row>
      <xdr:rowOff>22411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8333CE2-664F-4D71-96F9-5A1EAFF14F99}"/>
            </a:ext>
          </a:extLst>
        </xdr:cNvPr>
        <xdr:cNvSpPr/>
      </xdr:nvSpPr>
      <xdr:spPr>
        <a:xfrm>
          <a:off x="9491381" y="134471"/>
          <a:ext cx="1602443" cy="4930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C04C2-E30A-4367-93E1-066F5DFDF2E1}">
  <sheetPr>
    <pageSetUpPr fitToPage="1"/>
  </sheetPr>
  <dimension ref="A1:AB47"/>
  <sheetViews>
    <sheetView view="pageBreakPreview" zoomScale="85" zoomScaleNormal="85" zoomScaleSheetLayoutView="85" workbookViewId="0">
      <selection activeCell="AI13" sqref="AI13"/>
    </sheetView>
  </sheetViews>
  <sheetFormatPr defaultColWidth="5.25" defaultRowHeight="13.5"/>
  <cols>
    <col min="1" max="1" width="8.25" customWidth="1"/>
    <col min="2" max="3" width="10" customWidth="1"/>
    <col min="4" max="4" width="8" customWidth="1"/>
    <col min="5" max="5" width="8.25" customWidth="1"/>
    <col min="6" max="6" width="10.25" customWidth="1"/>
    <col min="7" max="7" width="7" customWidth="1"/>
    <col min="8" max="8" width="11.25" customWidth="1"/>
    <col min="9" max="9" width="4.375" customWidth="1"/>
    <col min="10" max="10" width="4.125" customWidth="1"/>
    <col min="13" max="13" width="1.875" customWidth="1"/>
    <col min="14" max="14" width="5.75" customWidth="1"/>
    <col min="15" max="15" width="5.875" customWidth="1"/>
    <col min="16" max="16" width="2.875" customWidth="1"/>
    <col min="18" max="18" width="6.125" customWidth="1"/>
    <col min="19" max="19" width="5.25" hidden="1" customWidth="1"/>
    <col min="20" max="20" width="8.375" customWidth="1"/>
    <col min="23" max="23" width="7.125" customWidth="1"/>
    <col min="26" max="28" width="5.25" hidden="1" customWidth="1"/>
    <col min="29" max="29" width="5.25" customWidth="1"/>
  </cols>
  <sheetData>
    <row r="1" spans="1:27" ht="12" customHeight="1"/>
    <row r="2" spans="1:27" ht="18" customHeight="1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7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7" ht="10.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7" ht="36.75" customHeight="1" thickBot="1">
      <c r="A5" s="46" t="s">
        <v>35</v>
      </c>
      <c r="B5" s="47"/>
      <c r="C5" s="48"/>
      <c r="D5" s="49"/>
      <c r="E5" s="49"/>
      <c r="F5" s="49"/>
      <c r="G5" s="49"/>
      <c r="H5" s="50"/>
      <c r="I5" s="51" t="s">
        <v>36</v>
      </c>
      <c r="J5" s="52"/>
      <c r="K5" s="52"/>
      <c r="L5" s="47"/>
      <c r="M5" s="53"/>
      <c r="N5" s="54"/>
      <c r="O5" s="54"/>
      <c r="P5" s="54"/>
      <c r="Q5" s="54"/>
      <c r="R5" s="54"/>
      <c r="S5" s="54"/>
      <c r="T5" s="54"/>
      <c r="U5" s="54"/>
      <c r="V5" s="54"/>
      <c r="W5" s="55"/>
      <c r="X5" s="3"/>
    </row>
    <row r="6" spans="1:27" ht="36.75" customHeight="1" thickBot="1">
      <c r="A6" s="46" t="s">
        <v>35</v>
      </c>
      <c r="B6" s="47"/>
      <c r="C6" s="48"/>
      <c r="D6" s="49"/>
      <c r="E6" s="49"/>
      <c r="F6" s="49"/>
      <c r="G6" s="49"/>
      <c r="H6" s="50"/>
      <c r="I6" s="80" t="s">
        <v>65</v>
      </c>
      <c r="J6" s="52"/>
      <c r="K6" s="52"/>
      <c r="L6" s="47"/>
      <c r="M6" s="53"/>
      <c r="N6" s="54"/>
      <c r="O6" s="54"/>
      <c r="P6" s="54"/>
      <c r="Q6" s="54"/>
      <c r="R6" s="54"/>
      <c r="S6" s="54"/>
      <c r="T6" s="54"/>
      <c r="U6" s="54"/>
      <c r="V6" s="54"/>
      <c r="W6" s="55"/>
      <c r="X6" s="3"/>
    </row>
    <row r="7" spans="1:27" ht="18.75" customHeight="1">
      <c r="A7" s="103" t="s">
        <v>27</v>
      </c>
      <c r="B7" s="104"/>
      <c r="C7" s="104"/>
      <c r="D7" s="104"/>
      <c r="E7" s="104"/>
      <c r="F7" s="104" t="s">
        <v>28</v>
      </c>
      <c r="G7" s="104"/>
      <c r="H7" s="104"/>
      <c r="I7" s="104"/>
      <c r="J7" s="104"/>
      <c r="K7" s="105" t="s">
        <v>26</v>
      </c>
      <c r="L7" s="105"/>
      <c r="M7" s="105"/>
      <c r="N7" s="105"/>
      <c r="O7" s="105"/>
      <c r="P7" s="105" t="s">
        <v>4</v>
      </c>
      <c r="Q7" s="105"/>
      <c r="R7" s="105"/>
      <c r="S7" s="105"/>
      <c r="T7" s="105"/>
      <c r="U7" s="105"/>
      <c r="V7" s="105"/>
      <c r="W7" s="106"/>
      <c r="X7" s="3"/>
    </row>
    <row r="8" spans="1:27" ht="15.7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11"/>
      <c r="L8" s="112"/>
      <c r="M8" s="112"/>
      <c r="N8" s="112"/>
      <c r="O8" s="112"/>
      <c r="P8" s="114" t="s">
        <v>13</v>
      </c>
      <c r="Q8" s="115"/>
      <c r="R8" s="115"/>
      <c r="S8" s="116"/>
      <c r="T8" s="116"/>
      <c r="U8" s="116"/>
      <c r="V8" s="116"/>
      <c r="W8" s="117"/>
      <c r="X8" s="3"/>
    </row>
    <row r="9" spans="1:27" ht="15.75" customHeight="1" thickBo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3"/>
      <c r="L9" s="113"/>
      <c r="M9" s="113"/>
      <c r="N9" s="113"/>
      <c r="O9" s="113"/>
      <c r="P9" s="118" t="s">
        <v>17</v>
      </c>
      <c r="Q9" s="119"/>
      <c r="R9" s="81"/>
      <c r="S9" s="82"/>
      <c r="T9" s="82"/>
      <c r="U9" s="82"/>
      <c r="V9" s="82"/>
      <c r="W9" s="83"/>
      <c r="X9" s="3"/>
    </row>
    <row r="10" spans="1:27" ht="21.75" customHeight="1">
      <c r="A10" s="84" t="s">
        <v>22</v>
      </c>
      <c r="B10" s="86" t="s">
        <v>20</v>
      </c>
      <c r="C10" s="87"/>
      <c r="D10" s="90" t="s">
        <v>21</v>
      </c>
      <c r="E10" s="90"/>
      <c r="F10" s="91" t="s">
        <v>76</v>
      </c>
      <c r="G10" s="92"/>
      <c r="H10" s="93"/>
      <c r="I10" s="86" t="s">
        <v>39</v>
      </c>
      <c r="J10" s="97"/>
      <c r="K10" s="97"/>
      <c r="L10" s="87"/>
      <c r="M10" s="86" t="s">
        <v>24</v>
      </c>
      <c r="N10" s="97"/>
      <c r="O10" s="97"/>
      <c r="P10" s="97"/>
      <c r="Q10" s="97"/>
      <c r="R10" s="97"/>
      <c r="S10" s="97"/>
      <c r="T10" s="97"/>
      <c r="U10" s="97"/>
      <c r="V10" s="97"/>
      <c r="W10" s="99"/>
      <c r="X10" s="3"/>
    </row>
    <row r="11" spans="1:27" ht="21.75" customHeight="1">
      <c r="A11" s="85"/>
      <c r="B11" s="88"/>
      <c r="C11" s="89"/>
      <c r="D11" s="101" t="s">
        <v>23</v>
      </c>
      <c r="E11" s="102"/>
      <c r="F11" s="94"/>
      <c r="G11" s="95"/>
      <c r="H11" s="96"/>
      <c r="I11" s="88"/>
      <c r="J11" s="98"/>
      <c r="K11" s="98"/>
      <c r="L11" s="89"/>
      <c r="M11" s="88"/>
      <c r="N11" s="98"/>
      <c r="O11" s="98"/>
      <c r="P11" s="98"/>
      <c r="Q11" s="98"/>
      <c r="R11" s="98"/>
      <c r="S11" s="98"/>
      <c r="T11" s="98"/>
      <c r="U11" s="98"/>
      <c r="V11" s="98"/>
      <c r="W11" s="100"/>
      <c r="X11" s="3"/>
    </row>
    <row r="12" spans="1:27" ht="21.75" customHeight="1">
      <c r="A12" s="120">
        <v>1</v>
      </c>
      <c r="B12" s="122"/>
      <c r="C12" s="122"/>
      <c r="D12" s="124"/>
      <c r="E12" s="125"/>
      <c r="F12" s="126"/>
      <c r="G12" s="126"/>
      <c r="H12" s="126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8"/>
      <c r="X12" s="3"/>
      <c r="AA12" t="s">
        <v>40</v>
      </c>
    </row>
    <row r="13" spans="1:27" ht="21.75" customHeight="1">
      <c r="A13" s="121"/>
      <c r="B13" s="123"/>
      <c r="C13" s="123"/>
      <c r="D13" s="130"/>
      <c r="E13" s="130"/>
      <c r="F13" s="127"/>
      <c r="G13" s="127"/>
      <c r="H13" s="127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9"/>
      <c r="X13" s="3"/>
      <c r="AA13" t="s">
        <v>42</v>
      </c>
    </row>
    <row r="14" spans="1:27" ht="21.75" customHeight="1">
      <c r="A14" s="120">
        <v>2</v>
      </c>
      <c r="B14" s="122"/>
      <c r="C14" s="122"/>
      <c r="D14" s="124"/>
      <c r="E14" s="125"/>
      <c r="F14" s="126"/>
      <c r="G14" s="126"/>
      <c r="H14" s="126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8"/>
      <c r="X14" s="3"/>
      <c r="AA14" t="s">
        <v>71</v>
      </c>
    </row>
    <row r="15" spans="1:27" ht="21.75" customHeight="1">
      <c r="A15" s="121"/>
      <c r="B15" s="123"/>
      <c r="C15" s="123"/>
      <c r="D15" s="130"/>
      <c r="E15" s="130"/>
      <c r="F15" s="127"/>
      <c r="G15" s="127"/>
      <c r="H15" s="127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9"/>
      <c r="X15" s="3"/>
      <c r="AA15" t="s">
        <v>72</v>
      </c>
    </row>
    <row r="16" spans="1:27" ht="21.75" customHeight="1">
      <c r="A16" s="120">
        <v>3</v>
      </c>
      <c r="B16" s="122"/>
      <c r="C16" s="122"/>
      <c r="D16" s="124"/>
      <c r="E16" s="125"/>
      <c r="F16" s="126"/>
      <c r="G16" s="126"/>
      <c r="H16" s="126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8"/>
      <c r="X16" s="3"/>
    </row>
    <row r="17" spans="1:27" ht="21.75" customHeight="1">
      <c r="A17" s="121"/>
      <c r="B17" s="123"/>
      <c r="C17" s="123"/>
      <c r="D17" s="130"/>
      <c r="E17" s="130"/>
      <c r="F17" s="127"/>
      <c r="G17" s="127"/>
      <c r="H17" s="127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9"/>
      <c r="X17" s="3"/>
    </row>
    <row r="18" spans="1:27" ht="21.75" customHeight="1">
      <c r="A18" s="120">
        <v>4</v>
      </c>
      <c r="B18" s="122"/>
      <c r="C18" s="122"/>
      <c r="D18" s="124"/>
      <c r="E18" s="125"/>
      <c r="F18" s="126"/>
      <c r="G18" s="126"/>
      <c r="H18" s="126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8"/>
      <c r="X18" s="3"/>
    </row>
    <row r="19" spans="1:27" ht="21.75" customHeight="1">
      <c r="A19" s="121"/>
      <c r="B19" s="123"/>
      <c r="C19" s="123"/>
      <c r="D19" s="130"/>
      <c r="E19" s="130"/>
      <c r="F19" s="127"/>
      <c r="G19" s="127"/>
      <c r="H19" s="127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9"/>
      <c r="X19" s="3"/>
      <c r="AA19" t="s">
        <v>57</v>
      </c>
    </row>
    <row r="20" spans="1:27" ht="21.75" customHeight="1">
      <c r="A20" s="120">
        <v>5</v>
      </c>
      <c r="B20" s="122"/>
      <c r="C20" s="122"/>
      <c r="D20" s="124"/>
      <c r="E20" s="125"/>
      <c r="F20" s="126"/>
      <c r="G20" s="126"/>
      <c r="H20" s="126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8"/>
      <c r="X20" s="3"/>
      <c r="AA20" t="s">
        <v>56</v>
      </c>
    </row>
    <row r="21" spans="1:27" ht="21.75" customHeight="1">
      <c r="A21" s="121"/>
      <c r="B21" s="123"/>
      <c r="C21" s="123"/>
      <c r="D21" s="130"/>
      <c r="E21" s="130"/>
      <c r="F21" s="127"/>
      <c r="G21" s="127"/>
      <c r="H21" s="127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9"/>
      <c r="X21" s="3"/>
      <c r="AA21" t="s">
        <v>55</v>
      </c>
    </row>
    <row r="22" spans="1:27" ht="21.75" customHeight="1">
      <c r="A22" s="120">
        <v>6</v>
      </c>
      <c r="B22" s="122"/>
      <c r="C22" s="122"/>
      <c r="D22" s="124"/>
      <c r="E22" s="125"/>
      <c r="F22" s="126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8"/>
      <c r="X22" s="3"/>
    </row>
    <row r="23" spans="1:27" ht="21.75" customHeight="1">
      <c r="A23" s="121"/>
      <c r="B23" s="123"/>
      <c r="C23" s="123"/>
      <c r="D23" s="130"/>
      <c r="E23" s="130"/>
      <c r="F23" s="127"/>
      <c r="G23" s="127"/>
      <c r="H23" s="12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9"/>
      <c r="X23" s="3"/>
    </row>
    <row r="24" spans="1:27" ht="21.75" customHeight="1">
      <c r="A24" s="120">
        <v>7</v>
      </c>
      <c r="B24" s="122"/>
      <c r="C24" s="122"/>
      <c r="D24" s="124"/>
      <c r="E24" s="125"/>
      <c r="F24" s="126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8"/>
      <c r="X24" s="3"/>
    </row>
    <row r="25" spans="1:27" ht="21.75" customHeight="1">
      <c r="A25" s="121"/>
      <c r="B25" s="123"/>
      <c r="C25" s="123"/>
      <c r="D25" s="131"/>
      <c r="E25" s="131"/>
      <c r="F25" s="127"/>
      <c r="G25" s="127"/>
      <c r="H25" s="127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9"/>
      <c r="X25" s="3"/>
    </row>
    <row r="26" spans="1:27" ht="21.75" customHeight="1">
      <c r="A26" s="120">
        <v>8</v>
      </c>
      <c r="B26" s="122"/>
      <c r="C26" s="122"/>
      <c r="D26" s="124"/>
      <c r="E26" s="125"/>
      <c r="F26" s="126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8"/>
      <c r="X26" s="3"/>
    </row>
    <row r="27" spans="1:27" ht="21.75" customHeight="1">
      <c r="A27" s="121"/>
      <c r="B27" s="123"/>
      <c r="C27" s="123"/>
      <c r="D27" s="131"/>
      <c r="E27" s="131"/>
      <c r="F27" s="127"/>
      <c r="G27" s="127"/>
      <c r="H27" s="127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9"/>
      <c r="X27" s="3"/>
    </row>
    <row r="28" spans="1:27" ht="21.75" customHeight="1">
      <c r="A28" s="120">
        <v>9</v>
      </c>
      <c r="B28" s="122"/>
      <c r="C28" s="122"/>
      <c r="D28" s="124"/>
      <c r="E28" s="125"/>
      <c r="F28" s="126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8"/>
      <c r="X28" s="3"/>
    </row>
    <row r="29" spans="1:27" ht="21.75" customHeight="1">
      <c r="A29" s="121"/>
      <c r="B29" s="123"/>
      <c r="C29" s="123"/>
      <c r="D29" s="130"/>
      <c r="E29" s="130"/>
      <c r="F29" s="127"/>
      <c r="G29" s="127"/>
      <c r="H29" s="127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9"/>
      <c r="X29" s="3"/>
    </row>
    <row r="30" spans="1:27" ht="21.75" customHeight="1">
      <c r="A30" s="120">
        <v>10</v>
      </c>
      <c r="B30" s="122"/>
      <c r="C30" s="122"/>
      <c r="D30" s="124"/>
      <c r="E30" s="125"/>
      <c r="F30" s="126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8"/>
      <c r="X30" s="3"/>
    </row>
    <row r="31" spans="1:27" ht="21.75" customHeight="1" thickBot="1">
      <c r="A31" s="132"/>
      <c r="B31" s="133"/>
      <c r="C31" s="133"/>
      <c r="D31" s="136"/>
      <c r="E31" s="136"/>
      <c r="F31" s="134"/>
      <c r="G31" s="134"/>
      <c r="H31" s="134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5"/>
      <c r="X31" s="3"/>
    </row>
    <row r="32" spans="1:27" ht="18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20.25" customHeight="1" thickBot="1">
      <c r="A33" s="95" t="s">
        <v>7</v>
      </c>
      <c r="B33" s="95"/>
      <c r="C33" s="137" t="s">
        <v>68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4" ht="34.5" customHeight="1" thickBot="1">
      <c r="A34" s="138" t="s">
        <v>8</v>
      </c>
      <c r="B34" s="139"/>
      <c r="C34" s="140" t="s">
        <v>5</v>
      </c>
      <c r="D34" s="139"/>
      <c r="E34" s="139"/>
      <c r="F34" s="141"/>
      <c r="G34" s="139" t="s">
        <v>6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2"/>
      <c r="X34" s="3"/>
    </row>
    <row r="35" spans="1:24" ht="45.75" customHeight="1">
      <c r="A35" s="63" t="s">
        <v>18</v>
      </c>
      <c r="B35" s="97"/>
      <c r="C35" s="144">
        <f>U35+U36</f>
        <v>0</v>
      </c>
      <c r="D35" s="145"/>
      <c r="E35" s="145"/>
      <c r="F35" s="67" t="s">
        <v>11</v>
      </c>
      <c r="G35" s="148"/>
      <c r="H35" s="148"/>
      <c r="I35" s="13" t="s">
        <v>12</v>
      </c>
      <c r="J35" s="149"/>
      <c r="K35" s="149"/>
      <c r="L35" s="16" t="s">
        <v>1</v>
      </c>
      <c r="M35" s="150"/>
      <c r="N35" s="150"/>
      <c r="O35" s="29" t="s">
        <v>2</v>
      </c>
      <c r="P35" s="150"/>
      <c r="Q35" s="150"/>
      <c r="R35" s="151" t="s">
        <v>16</v>
      </c>
      <c r="S35" s="152"/>
      <c r="T35" s="30" t="s">
        <v>14</v>
      </c>
      <c r="U35" s="149">
        <f t="shared" ref="U35:U39" si="0">J35*M35*P35</f>
        <v>0</v>
      </c>
      <c r="V35" s="149"/>
      <c r="W35" s="153"/>
      <c r="X35" s="3"/>
    </row>
    <row r="36" spans="1:24" ht="45.75" customHeight="1" thickBot="1">
      <c r="A36" s="56"/>
      <c r="B36" s="143"/>
      <c r="C36" s="146"/>
      <c r="D36" s="147"/>
      <c r="E36" s="147"/>
      <c r="F36" s="68"/>
      <c r="G36" s="154"/>
      <c r="H36" s="154"/>
      <c r="I36" s="17" t="s">
        <v>12</v>
      </c>
      <c r="J36" s="155"/>
      <c r="K36" s="155"/>
      <c r="L36" s="20" t="s">
        <v>1</v>
      </c>
      <c r="M36" s="156"/>
      <c r="N36" s="156"/>
      <c r="O36" s="21" t="s">
        <v>2</v>
      </c>
      <c r="P36" s="156"/>
      <c r="Q36" s="156"/>
      <c r="R36" s="157" t="s">
        <v>16</v>
      </c>
      <c r="S36" s="157"/>
      <c r="T36" s="22" t="s">
        <v>14</v>
      </c>
      <c r="U36" s="155">
        <f t="shared" si="0"/>
        <v>0</v>
      </c>
      <c r="V36" s="155"/>
      <c r="W36" s="158"/>
      <c r="X36" s="3"/>
    </row>
    <row r="37" spans="1:24" ht="72.75" customHeight="1">
      <c r="A37" s="164" t="s">
        <v>19</v>
      </c>
      <c r="B37" s="165"/>
      <c r="C37" s="167">
        <f>U37+U38+U39</f>
        <v>0</v>
      </c>
      <c r="D37" s="168"/>
      <c r="E37" s="168"/>
      <c r="F37" s="166" t="s">
        <v>11</v>
      </c>
      <c r="G37" s="170" t="s">
        <v>9</v>
      </c>
      <c r="H37" s="25"/>
      <c r="I37" s="15" t="s">
        <v>12</v>
      </c>
      <c r="J37" s="73"/>
      <c r="K37" s="73"/>
      <c r="L37" s="26" t="s">
        <v>1</v>
      </c>
      <c r="M37" s="74"/>
      <c r="N37" s="74"/>
      <c r="O37" s="27" t="s">
        <v>2</v>
      </c>
      <c r="P37" s="74"/>
      <c r="Q37" s="74"/>
      <c r="R37" s="75" t="s">
        <v>16</v>
      </c>
      <c r="S37" s="76"/>
      <c r="T37" s="28" t="s">
        <v>14</v>
      </c>
      <c r="U37" s="73">
        <f t="shared" si="0"/>
        <v>0</v>
      </c>
      <c r="V37" s="73"/>
      <c r="W37" s="77"/>
      <c r="X37" s="3"/>
    </row>
    <row r="38" spans="1:24" ht="72.75" customHeight="1">
      <c r="A38" s="164"/>
      <c r="B38" s="165"/>
      <c r="C38" s="167"/>
      <c r="D38" s="168"/>
      <c r="E38" s="168"/>
      <c r="F38" s="166"/>
      <c r="G38" s="171"/>
      <c r="H38" s="11"/>
      <c r="I38" s="10" t="s">
        <v>12</v>
      </c>
      <c r="J38" s="159"/>
      <c r="K38" s="159"/>
      <c r="L38" s="8" t="s">
        <v>1</v>
      </c>
      <c r="M38" s="160"/>
      <c r="N38" s="160"/>
      <c r="O38" s="4" t="s">
        <v>2</v>
      </c>
      <c r="P38" s="160"/>
      <c r="Q38" s="160"/>
      <c r="R38" s="161" t="s">
        <v>16</v>
      </c>
      <c r="S38" s="162"/>
      <c r="T38" s="6" t="s">
        <v>14</v>
      </c>
      <c r="U38" s="159">
        <f t="shared" si="0"/>
        <v>0</v>
      </c>
      <c r="V38" s="159"/>
      <c r="W38" s="163"/>
      <c r="X38" s="3"/>
    </row>
    <row r="39" spans="1:24" ht="72.75" customHeight="1">
      <c r="A39" s="164"/>
      <c r="B39" s="165"/>
      <c r="C39" s="167"/>
      <c r="D39" s="168"/>
      <c r="E39" s="168"/>
      <c r="F39" s="166"/>
      <c r="G39" s="169" t="s">
        <v>10</v>
      </c>
      <c r="H39" s="12"/>
      <c r="I39" s="7" t="s">
        <v>12</v>
      </c>
      <c r="J39" s="159"/>
      <c r="K39" s="159"/>
      <c r="L39" s="8" t="s">
        <v>1</v>
      </c>
      <c r="M39" s="160"/>
      <c r="N39" s="160"/>
      <c r="O39" s="4" t="s">
        <v>2</v>
      </c>
      <c r="P39" s="160"/>
      <c r="Q39" s="160"/>
      <c r="R39" s="161" t="s">
        <v>15</v>
      </c>
      <c r="S39" s="162"/>
      <c r="T39" s="6" t="s">
        <v>14</v>
      </c>
      <c r="U39" s="159">
        <f t="shared" si="0"/>
        <v>0</v>
      </c>
      <c r="V39" s="159"/>
      <c r="W39" s="163"/>
      <c r="X39" s="3"/>
    </row>
    <row r="40" spans="1:24" ht="72.75" customHeight="1" thickBot="1">
      <c r="A40" s="56"/>
      <c r="B40" s="57"/>
      <c r="C40" s="71"/>
      <c r="D40" s="72"/>
      <c r="E40" s="72"/>
      <c r="F40" s="68"/>
      <c r="G40" s="66"/>
      <c r="H40" s="23"/>
      <c r="I40" s="19" t="s">
        <v>12</v>
      </c>
      <c r="J40" s="155"/>
      <c r="K40" s="155"/>
      <c r="L40" s="20" t="s">
        <v>1</v>
      </c>
      <c r="M40" s="156"/>
      <c r="N40" s="156"/>
      <c r="O40" s="21" t="s">
        <v>2</v>
      </c>
      <c r="P40" s="156"/>
      <c r="Q40" s="156"/>
      <c r="R40" s="157" t="s">
        <v>15</v>
      </c>
      <c r="S40" s="176"/>
      <c r="T40" s="22" t="s">
        <v>14</v>
      </c>
      <c r="U40" s="177">
        <f>J40*M40*P40</f>
        <v>0</v>
      </c>
      <c r="V40" s="177"/>
      <c r="W40" s="178"/>
      <c r="X40" s="3"/>
    </row>
    <row r="41" spans="1:24" ht="72.75" customHeight="1">
      <c r="A41" s="63" t="s">
        <v>77</v>
      </c>
      <c r="B41" s="64"/>
      <c r="C41" s="69"/>
      <c r="D41" s="70"/>
      <c r="E41" s="70"/>
      <c r="F41" s="67" t="s">
        <v>11</v>
      </c>
      <c r="G41" s="65" t="s">
        <v>80</v>
      </c>
      <c r="H41" s="31"/>
      <c r="I41" s="15" t="s">
        <v>12</v>
      </c>
      <c r="J41" s="73"/>
      <c r="K41" s="73"/>
      <c r="L41" s="26" t="s">
        <v>1</v>
      </c>
      <c r="M41" s="74"/>
      <c r="N41" s="74"/>
      <c r="O41" s="27" t="s">
        <v>2</v>
      </c>
      <c r="P41" s="74"/>
      <c r="Q41" s="74"/>
      <c r="R41" s="75" t="s">
        <v>16</v>
      </c>
      <c r="S41" s="76"/>
      <c r="T41" s="28" t="s">
        <v>14</v>
      </c>
      <c r="U41" s="73">
        <f>J41*M41*P41</f>
        <v>0</v>
      </c>
      <c r="V41" s="73"/>
      <c r="W41" s="77"/>
      <c r="X41" s="3"/>
    </row>
    <row r="42" spans="1:24" ht="72.75" customHeight="1" thickBot="1">
      <c r="A42" s="56"/>
      <c r="B42" s="57"/>
      <c r="C42" s="71"/>
      <c r="D42" s="72"/>
      <c r="E42" s="72"/>
      <c r="F42" s="68"/>
      <c r="G42" s="66"/>
      <c r="H42" s="18"/>
      <c r="I42" s="10" t="s">
        <v>12</v>
      </c>
      <c r="J42" s="73"/>
      <c r="K42" s="73"/>
      <c r="L42" s="26" t="s">
        <v>1</v>
      </c>
      <c r="M42" s="74"/>
      <c r="N42" s="74"/>
      <c r="O42" s="27" t="s">
        <v>2</v>
      </c>
      <c r="P42" s="74"/>
      <c r="Q42" s="74"/>
      <c r="R42" s="75" t="s">
        <v>81</v>
      </c>
      <c r="S42" s="76"/>
      <c r="T42" s="28" t="s">
        <v>14</v>
      </c>
      <c r="U42" s="177">
        <f>J42*M42*P42</f>
        <v>0</v>
      </c>
      <c r="V42" s="177"/>
      <c r="W42" s="178"/>
      <c r="X42" s="3"/>
    </row>
    <row r="43" spans="1:24" ht="72.75" customHeight="1" thickBot="1">
      <c r="A43" s="56" t="s">
        <v>78</v>
      </c>
      <c r="B43" s="57"/>
      <c r="C43" s="58"/>
      <c r="D43" s="59"/>
      <c r="E43" s="59"/>
      <c r="F43" s="14" t="s">
        <v>11</v>
      </c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62"/>
      <c r="W43" s="24" t="s">
        <v>11</v>
      </c>
      <c r="X43" s="3"/>
    </row>
    <row r="44" spans="1:24" ht="72.75" customHeight="1" thickBot="1">
      <c r="A44" s="56" t="s">
        <v>79</v>
      </c>
      <c r="B44" s="57"/>
      <c r="C44" s="58"/>
      <c r="D44" s="59"/>
      <c r="E44" s="59"/>
      <c r="F44" s="14" t="s">
        <v>11</v>
      </c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24" t="s">
        <v>11</v>
      </c>
      <c r="X44" s="3"/>
    </row>
    <row r="45" spans="1:24" ht="31.5" customHeight="1" thickBot="1">
      <c r="A45" s="138" t="s">
        <v>0</v>
      </c>
      <c r="B45" s="139"/>
      <c r="C45" s="172">
        <f>SUM(C35:E44)</f>
        <v>0</v>
      </c>
      <c r="D45" s="173"/>
      <c r="E45" s="173"/>
      <c r="F45" s="5" t="s">
        <v>11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174"/>
      <c r="X45" s="3"/>
    </row>
    <row r="46" spans="1:24" ht="10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4" ht="30.75" customHeight="1">
      <c r="A47" s="175" t="s">
        <v>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</row>
  </sheetData>
  <mergeCells count="167">
    <mergeCell ref="A45:B45"/>
    <mergeCell ref="C45:E45"/>
    <mergeCell ref="G45:W45"/>
    <mergeCell ref="A47:W47"/>
    <mergeCell ref="J40:K40"/>
    <mergeCell ref="M40:N40"/>
    <mergeCell ref="P40:Q40"/>
    <mergeCell ref="R40:S40"/>
    <mergeCell ref="U40:W40"/>
    <mergeCell ref="R42:S42"/>
    <mergeCell ref="U42:W42"/>
    <mergeCell ref="J39:K39"/>
    <mergeCell ref="M39:N39"/>
    <mergeCell ref="P39:Q39"/>
    <mergeCell ref="R39:S39"/>
    <mergeCell ref="U39:W39"/>
    <mergeCell ref="A37:B40"/>
    <mergeCell ref="F37:F40"/>
    <mergeCell ref="C37:E40"/>
    <mergeCell ref="G39:G40"/>
    <mergeCell ref="P37:Q37"/>
    <mergeCell ref="R37:S37"/>
    <mergeCell ref="U37:W37"/>
    <mergeCell ref="J38:K38"/>
    <mergeCell ref="M38:N38"/>
    <mergeCell ref="P38:Q38"/>
    <mergeCell ref="R38:S38"/>
    <mergeCell ref="U38:W38"/>
    <mergeCell ref="G37:G38"/>
    <mergeCell ref="J37:K37"/>
    <mergeCell ref="M37:N37"/>
    <mergeCell ref="A33:B33"/>
    <mergeCell ref="C33:W33"/>
    <mergeCell ref="A34:B34"/>
    <mergeCell ref="C34:F34"/>
    <mergeCell ref="G34:W34"/>
    <mergeCell ref="A35:B36"/>
    <mergeCell ref="C35:E36"/>
    <mergeCell ref="F35:F36"/>
    <mergeCell ref="G35:H35"/>
    <mergeCell ref="J35:K35"/>
    <mergeCell ref="M35:N35"/>
    <mergeCell ref="P35:Q35"/>
    <mergeCell ref="R35:S35"/>
    <mergeCell ref="U35:W35"/>
    <mergeCell ref="G36:H36"/>
    <mergeCell ref="J36:K36"/>
    <mergeCell ref="M36:N36"/>
    <mergeCell ref="P36:Q36"/>
    <mergeCell ref="R36:S36"/>
    <mergeCell ref="U36:W36"/>
    <mergeCell ref="A30:A31"/>
    <mergeCell ref="B30:C31"/>
    <mergeCell ref="D30:E30"/>
    <mergeCell ref="F30:H31"/>
    <mergeCell ref="I30:L31"/>
    <mergeCell ref="M30:W31"/>
    <mergeCell ref="D31:E31"/>
    <mergeCell ref="A28:A29"/>
    <mergeCell ref="B28:C29"/>
    <mergeCell ref="D28:E28"/>
    <mergeCell ref="F28:H29"/>
    <mergeCell ref="I28:L29"/>
    <mergeCell ref="M28:W29"/>
    <mergeCell ref="D29:E29"/>
    <mergeCell ref="A26:A27"/>
    <mergeCell ref="B26:C27"/>
    <mergeCell ref="D26:E26"/>
    <mergeCell ref="F26:H27"/>
    <mergeCell ref="I26:L27"/>
    <mergeCell ref="M26:W27"/>
    <mergeCell ref="D27:E27"/>
    <mergeCell ref="A24:A25"/>
    <mergeCell ref="B24:C25"/>
    <mergeCell ref="D24:E24"/>
    <mergeCell ref="F24:H25"/>
    <mergeCell ref="I24:L25"/>
    <mergeCell ref="M24:W25"/>
    <mergeCell ref="D25:E25"/>
    <mergeCell ref="A22:A23"/>
    <mergeCell ref="B22:C23"/>
    <mergeCell ref="D22:E22"/>
    <mergeCell ref="F22:H23"/>
    <mergeCell ref="I22:L23"/>
    <mergeCell ref="M22:W23"/>
    <mergeCell ref="D23:E23"/>
    <mergeCell ref="A20:A21"/>
    <mergeCell ref="B20:C21"/>
    <mergeCell ref="D20:E20"/>
    <mergeCell ref="F20:H21"/>
    <mergeCell ref="I20:L21"/>
    <mergeCell ref="M20:W21"/>
    <mergeCell ref="D21:E21"/>
    <mergeCell ref="A18:A19"/>
    <mergeCell ref="B18:C19"/>
    <mergeCell ref="D18:E18"/>
    <mergeCell ref="F18:H19"/>
    <mergeCell ref="I18:L19"/>
    <mergeCell ref="M18:W19"/>
    <mergeCell ref="D19:E19"/>
    <mergeCell ref="A16:A17"/>
    <mergeCell ref="B16:C17"/>
    <mergeCell ref="D16:E16"/>
    <mergeCell ref="F16:H17"/>
    <mergeCell ref="I16:L17"/>
    <mergeCell ref="M16:W17"/>
    <mergeCell ref="D17:E17"/>
    <mergeCell ref="D14:E14"/>
    <mergeCell ref="F14:H15"/>
    <mergeCell ref="I14:L15"/>
    <mergeCell ref="M14:W15"/>
    <mergeCell ref="D15:E15"/>
    <mergeCell ref="A12:A13"/>
    <mergeCell ref="B12:C13"/>
    <mergeCell ref="D12:E12"/>
    <mergeCell ref="F12:H13"/>
    <mergeCell ref="I12:L13"/>
    <mergeCell ref="M12:W13"/>
    <mergeCell ref="D13:E13"/>
    <mergeCell ref="A2:W3"/>
    <mergeCell ref="A4:W4"/>
    <mergeCell ref="A6:B6"/>
    <mergeCell ref="C6:H6"/>
    <mergeCell ref="I6:L6"/>
    <mergeCell ref="M6:W6"/>
    <mergeCell ref="R9:W9"/>
    <mergeCell ref="A10:A11"/>
    <mergeCell ref="B10:C11"/>
    <mergeCell ref="D10:E10"/>
    <mergeCell ref="F10:H11"/>
    <mergeCell ref="I10:L11"/>
    <mergeCell ref="M10:W11"/>
    <mergeCell ref="D11:E11"/>
    <mergeCell ref="A7:E7"/>
    <mergeCell ref="F7:J7"/>
    <mergeCell ref="K7:O7"/>
    <mergeCell ref="P7:W7"/>
    <mergeCell ref="A8:E9"/>
    <mergeCell ref="F8:J9"/>
    <mergeCell ref="K8:O9"/>
    <mergeCell ref="P8:Q8"/>
    <mergeCell ref="R8:W8"/>
    <mergeCell ref="P9:Q9"/>
    <mergeCell ref="A5:B5"/>
    <mergeCell ref="C5:H5"/>
    <mergeCell ref="I5:L5"/>
    <mergeCell ref="M5:W5"/>
    <mergeCell ref="A43:B43"/>
    <mergeCell ref="A44:B44"/>
    <mergeCell ref="C44:E44"/>
    <mergeCell ref="C43:E43"/>
    <mergeCell ref="G43:V43"/>
    <mergeCell ref="G44:V44"/>
    <mergeCell ref="A41:B42"/>
    <mergeCell ref="G41:G42"/>
    <mergeCell ref="F41:F42"/>
    <mergeCell ref="C41:E42"/>
    <mergeCell ref="J41:K41"/>
    <mergeCell ref="M41:N41"/>
    <mergeCell ref="P41:Q41"/>
    <mergeCell ref="R41:S41"/>
    <mergeCell ref="U41:W41"/>
    <mergeCell ref="J42:K42"/>
    <mergeCell ref="M42:N42"/>
    <mergeCell ref="P42:Q42"/>
    <mergeCell ref="A14:A15"/>
    <mergeCell ref="B14:C15"/>
  </mergeCells>
  <phoneticPr fontId="3"/>
  <conditionalFormatting sqref="C45 C37 U37:W38 F45">
    <cfRule type="cellIs" dxfId="13" priority="8" stopIfTrue="1" operator="equal">
      <formula>0</formula>
    </cfRule>
  </conditionalFormatting>
  <conditionalFormatting sqref="C35:E36 U35:W36">
    <cfRule type="cellIs" dxfId="12" priority="7" stopIfTrue="1" operator="equal">
      <formula>0</formula>
    </cfRule>
  </conditionalFormatting>
  <conditionalFormatting sqref="U39:W40 W43:W44">
    <cfRule type="cellIs" dxfId="11" priority="5" stopIfTrue="1" operator="equal">
      <formula>0</formula>
    </cfRule>
  </conditionalFormatting>
  <conditionalFormatting sqref="U41:W42">
    <cfRule type="cellIs" dxfId="10" priority="1" stopIfTrue="1" operator="equal">
      <formula>0</formula>
    </cfRule>
  </conditionalFormatting>
  <dataValidations count="2">
    <dataValidation type="list" allowBlank="1" showInputMessage="1" showErrorMessage="1" sqref="B14:C31 B12:C13" xr:uid="{552FF52B-4CE4-4312-B74B-FCD8CCE29464}">
      <formula1>$AA$19:$AA$21</formula1>
    </dataValidation>
    <dataValidation type="list" allowBlank="1" showInputMessage="1" showErrorMessage="1" sqref="I12:L31" xr:uid="{1F6E92E5-A914-4533-9080-4DC2F1468AD7}">
      <formula1>$AA$12:$AA$15</formula1>
    </dataValidation>
  </dataValidations>
  <printOptions horizontalCentered="1" verticalCentered="1"/>
  <pageMargins left="0" right="0" top="0" bottom="0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A57"/>
  <sheetViews>
    <sheetView view="pageBreakPreview" zoomScale="85" zoomScaleNormal="85" zoomScaleSheetLayoutView="85" workbookViewId="0">
      <selection activeCell="AI6" sqref="AI6"/>
    </sheetView>
  </sheetViews>
  <sheetFormatPr defaultColWidth="5.25" defaultRowHeight="13.5"/>
  <cols>
    <col min="1" max="1" width="8.25" customWidth="1"/>
    <col min="2" max="3" width="10" customWidth="1"/>
    <col min="4" max="4" width="8" customWidth="1"/>
    <col min="5" max="5" width="8.25" customWidth="1"/>
    <col min="6" max="6" width="10.25" customWidth="1"/>
    <col min="7" max="7" width="7" customWidth="1"/>
    <col min="8" max="8" width="11.25" customWidth="1"/>
    <col min="9" max="9" width="4.375" customWidth="1"/>
    <col min="10" max="10" width="4.125" customWidth="1"/>
    <col min="13" max="13" width="1.875" customWidth="1"/>
    <col min="14" max="14" width="5.75" customWidth="1"/>
    <col min="15" max="15" width="5.875" customWidth="1"/>
    <col min="16" max="16" width="2.875" customWidth="1"/>
    <col min="18" max="18" width="6.125" customWidth="1"/>
    <col min="19" max="19" width="5.25" hidden="1" customWidth="1"/>
    <col min="20" max="20" width="8.375" customWidth="1"/>
    <col min="23" max="23" width="7.125" customWidth="1"/>
    <col min="26" max="29" width="5.25" customWidth="1"/>
  </cols>
  <sheetData>
    <row r="1" spans="1:27" ht="12" customHeight="1"/>
    <row r="2" spans="1:27" ht="18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7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7" ht="10.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7" ht="30.75" customHeight="1" thickBot="1">
      <c r="A5" s="46" t="s">
        <v>35</v>
      </c>
      <c r="B5" s="47"/>
      <c r="C5" s="48" t="s">
        <v>64</v>
      </c>
      <c r="D5" s="49"/>
      <c r="E5" s="49"/>
      <c r="F5" s="49"/>
      <c r="G5" s="49"/>
      <c r="H5" s="50"/>
      <c r="I5" s="51" t="s">
        <v>36</v>
      </c>
      <c r="J5" s="52"/>
      <c r="K5" s="52"/>
      <c r="L5" s="47"/>
      <c r="M5" s="53" t="s">
        <v>69</v>
      </c>
      <c r="N5" s="54"/>
      <c r="O5" s="54"/>
      <c r="P5" s="54"/>
      <c r="Q5" s="54"/>
      <c r="R5" s="54"/>
      <c r="S5" s="54"/>
      <c r="T5" s="54"/>
      <c r="U5" s="54"/>
      <c r="V5" s="54"/>
      <c r="W5" s="55"/>
      <c r="X5" s="3"/>
    </row>
    <row r="6" spans="1:27" ht="30.75" customHeight="1" thickBot="1">
      <c r="A6" s="46" t="s">
        <v>35</v>
      </c>
      <c r="B6" s="47"/>
      <c r="C6" s="48" t="s">
        <v>64</v>
      </c>
      <c r="D6" s="49"/>
      <c r="E6" s="49"/>
      <c r="F6" s="49"/>
      <c r="G6" s="49"/>
      <c r="H6" s="50"/>
      <c r="I6" s="80" t="s">
        <v>65</v>
      </c>
      <c r="J6" s="52"/>
      <c r="K6" s="52"/>
      <c r="L6" s="47"/>
      <c r="M6" s="53" t="s">
        <v>70</v>
      </c>
      <c r="N6" s="54"/>
      <c r="O6" s="54"/>
      <c r="P6" s="54"/>
      <c r="Q6" s="54"/>
      <c r="R6" s="54"/>
      <c r="S6" s="54"/>
      <c r="T6" s="54"/>
      <c r="U6" s="54"/>
      <c r="V6" s="54"/>
      <c r="W6" s="55"/>
      <c r="X6" s="3"/>
    </row>
    <row r="7" spans="1:27" ht="18.75" customHeight="1">
      <c r="A7" s="103" t="s">
        <v>27</v>
      </c>
      <c r="B7" s="104"/>
      <c r="C7" s="104"/>
      <c r="D7" s="104"/>
      <c r="E7" s="104"/>
      <c r="F7" s="104" t="s">
        <v>28</v>
      </c>
      <c r="G7" s="104"/>
      <c r="H7" s="104"/>
      <c r="I7" s="104"/>
      <c r="J7" s="104"/>
      <c r="K7" s="105" t="s">
        <v>26</v>
      </c>
      <c r="L7" s="105"/>
      <c r="M7" s="105"/>
      <c r="N7" s="105"/>
      <c r="O7" s="105"/>
      <c r="P7" s="105" t="s">
        <v>4</v>
      </c>
      <c r="Q7" s="105"/>
      <c r="R7" s="105"/>
      <c r="S7" s="105"/>
      <c r="T7" s="105"/>
      <c r="U7" s="105"/>
      <c r="V7" s="105"/>
      <c r="W7" s="106"/>
      <c r="X7" s="3"/>
    </row>
    <row r="8" spans="1:27" ht="15.75" customHeight="1">
      <c r="A8" s="107" t="s">
        <v>29</v>
      </c>
      <c r="B8" s="108"/>
      <c r="C8" s="108"/>
      <c r="D8" s="108"/>
      <c r="E8" s="108"/>
      <c r="F8" s="108" t="s">
        <v>30</v>
      </c>
      <c r="G8" s="108"/>
      <c r="H8" s="108"/>
      <c r="I8" s="108"/>
      <c r="J8" s="108"/>
      <c r="K8" s="111" t="s">
        <v>31</v>
      </c>
      <c r="L8" s="112"/>
      <c r="M8" s="112"/>
      <c r="N8" s="112"/>
      <c r="O8" s="112"/>
      <c r="P8" s="114" t="s">
        <v>13</v>
      </c>
      <c r="Q8" s="115"/>
      <c r="R8" s="115"/>
      <c r="S8" s="116"/>
      <c r="T8" s="116"/>
      <c r="U8" s="116"/>
      <c r="V8" s="116"/>
      <c r="W8" s="117"/>
      <c r="X8" s="3"/>
    </row>
    <row r="9" spans="1:27" ht="15.75" customHeight="1" thickBo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3"/>
      <c r="L9" s="113"/>
      <c r="M9" s="113"/>
      <c r="N9" s="113"/>
      <c r="O9" s="113"/>
      <c r="P9" s="118" t="s">
        <v>17</v>
      </c>
      <c r="Q9" s="119"/>
      <c r="R9" s="81" t="s">
        <v>34</v>
      </c>
      <c r="S9" s="82"/>
      <c r="T9" s="82"/>
      <c r="U9" s="82"/>
      <c r="V9" s="82"/>
      <c r="W9" s="83"/>
      <c r="X9" s="3"/>
    </row>
    <row r="10" spans="1:27" ht="21.75" customHeight="1">
      <c r="A10" s="84" t="s">
        <v>22</v>
      </c>
      <c r="B10" s="86" t="s">
        <v>20</v>
      </c>
      <c r="C10" s="87"/>
      <c r="D10" s="90" t="s">
        <v>21</v>
      </c>
      <c r="E10" s="90"/>
      <c r="F10" s="91" t="s">
        <v>37</v>
      </c>
      <c r="G10" s="92"/>
      <c r="H10" s="93"/>
      <c r="I10" s="86" t="s">
        <v>39</v>
      </c>
      <c r="J10" s="97"/>
      <c r="K10" s="97"/>
      <c r="L10" s="87"/>
      <c r="M10" s="86" t="s">
        <v>24</v>
      </c>
      <c r="N10" s="97"/>
      <c r="O10" s="97"/>
      <c r="P10" s="97"/>
      <c r="Q10" s="97"/>
      <c r="R10" s="97"/>
      <c r="S10" s="97"/>
      <c r="T10" s="97"/>
      <c r="U10" s="97"/>
      <c r="V10" s="97"/>
      <c r="W10" s="99"/>
      <c r="X10" s="3"/>
    </row>
    <row r="11" spans="1:27" ht="21.75" customHeight="1">
      <c r="A11" s="85"/>
      <c r="B11" s="88"/>
      <c r="C11" s="89"/>
      <c r="D11" s="101" t="s">
        <v>23</v>
      </c>
      <c r="E11" s="102"/>
      <c r="F11" s="94"/>
      <c r="G11" s="95"/>
      <c r="H11" s="96"/>
      <c r="I11" s="88"/>
      <c r="J11" s="98"/>
      <c r="K11" s="98"/>
      <c r="L11" s="89"/>
      <c r="M11" s="88"/>
      <c r="N11" s="98"/>
      <c r="O11" s="98"/>
      <c r="P11" s="98"/>
      <c r="Q11" s="98"/>
      <c r="R11" s="98"/>
      <c r="S11" s="98"/>
      <c r="T11" s="98"/>
      <c r="U11" s="98"/>
      <c r="V11" s="98"/>
      <c r="W11" s="100"/>
      <c r="X11" s="3"/>
    </row>
    <row r="12" spans="1:27" ht="21.75" customHeight="1">
      <c r="A12" s="120">
        <v>1</v>
      </c>
      <c r="B12" s="122" t="s">
        <v>57</v>
      </c>
      <c r="C12" s="122"/>
      <c r="D12" s="124">
        <v>45052</v>
      </c>
      <c r="E12" s="125"/>
      <c r="F12" s="126" t="s">
        <v>52</v>
      </c>
      <c r="G12" s="126"/>
      <c r="H12" s="126"/>
      <c r="I12" s="122" t="s">
        <v>40</v>
      </c>
      <c r="J12" s="122"/>
      <c r="K12" s="122"/>
      <c r="L12" s="122"/>
      <c r="M12" s="122" t="s">
        <v>47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8"/>
      <c r="X12" s="3"/>
    </row>
    <row r="13" spans="1:27" ht="21.75" customHeight="1">
      <c r="A13" s="121"/>
      <c r="B13" s="123"/>
      <c r="C13" s="123"/>
      <c r="D13" s="130" t="s">
        <v>38</v>
      </c>
      <c r="E13" s="130"/>
      <c r="F13" s="127"/>
      <c r="G13" s="127"/>
      <c r="H13" s="127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9"/>
      <c r="X13" s="3"/>
    </row>
    <row r="14" spans="1:27" ht="21.75" customHeight="1">
      <c r="A14" s="120">
        <v>2</v>
      </c>
      <c r="B14" s="122" t="s">
        <v>57</v>
      </c>
      <c r="C14" s="122"/>
      <c r="D14" s="124">
        <v>45052</v>
      </c>
      <c r="E14" s="125"/>
      <c r="F14" s="126" t="s">
        <v>74</v>
      </c>
      <c r="G14" s="126"/>
      <c r="H14" s="126"/>
      <c r="I14" s="122" t="s">
        <v>71</v>
      </c>
      <c r="J14" s="122"/>
      <c r="K14" s="122"/>
      <c r="L14" s="122"/>
      <c r="M14" s="122" t="s">
        <v>73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8"/>
      <c r="X14" s="3"/>
      <c r="AA14" t="s">
        <v>41</v>
      </c>
    </row>
    <row r="15" spans="1:27" ht="21.75" customHeight="1">
      <c r="A15" s="121"/>
      <c r="B15" s="123"/>
      <c r="C15" s="123"/>
      <c r="D15" s="130" t="s">
        <v>38</v>
      </c>
      <c r="E15" s="130"/>
      <c r="F15" s="127"/>
      <c r="G15" s="127"/>
      <c r="H15" s="127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9"/>
      <c r="X15" s="3"/>
      <c r="AA15" t="s">
        <v>42</v>
      </c>
    </row>
    <row r="16" spans="1:27" ht="21.75" customHeight="1">
      <c r="A16" s="120">
        <v>3</v>
      </c>
      <c r="B16" s="122" t="s">
        <v>57</v>
      </c>
      <c r="C16" s="122"/>
      <c r="D16" s="124">
        <v>45087</v>
      </c>
      <c r="E16" s="125"/>
      <c r="F16" s="126" t="s">
        <v>52</v>
      </c>
      <c r="G16" s="126"/>
      <c r="H16" s="126"/>
      <c r="I16" s="122" t="s">
        <v>40</v>
      </c>
      <c r="J16" s="122"/>
      <c r="K16" s="122"/>
      <c r="L16" s="122"/>
      <c r="M16" s="200" t="s">
        <v>59</v>
      </c>
      <c r="N16" s="200"/>
      <c r="O16" s="200"/>
      <c r="P16" s="200"/>
      <c r="Q16" s="200"/>
      <c r="R16" s="200"/>
      <c r="S16" s="200"/>
      <c r="T16" s="200"/>
      <c r="U16" s="200"/>
      <c r="V16" s="200"/>
      <c r="W16" s="201"/>
      <c r="X16" s="3"/>
      <c r="AA16" t="s">
        <v>71</v>
      </c>
    </row>
    <row r="17" spans="1:27" ht="21.75" customHeight="1">
      <c r="A17" s="121"/>
      <c r="B17" s="123"/>
      <c r="C17" s="123"/>
      <c r="D17" s="130" t="s">
        <v>25</v>
      </c>
      <c r="E17" s="130"/>
      <c r="F17" s="127"/>
      <c r="G17" s="127"/>
      <c r="H17" s="127"/>
      <c r="I17" s="123"/>
      <c r="J17" s="123"/>
      <c r="K17" s="123"/>
      <c r="L17" s="123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3"/>
      <c r="X17" s="3"/>
      <c r="AA17" t="s">
        <v>72</v>
      </c>
    </row>
    <row r="18" spans="1:27" ht="21.75" customHeight="1">
      <c r="A18" s="120">
        <v>4</v>
      </c>
      <c r="B18" s="122" t="s">
        <v>57</v>
      </c>
      <c r="C18" s="122"/>
      <c r="D18" s="124">
        <v>45087</v>
      </c>
      <c r="E18" s="125"/>
      <c r="F18" s="126" t="s">
        <v>74</v>
      </c>
      <c r="G18" s="126"/>
      <c r="H18" s="126"/>
      <c r="I18" s="122" t="s">
        <v>71</v>
      </c>
      <c r="J18" s="122"/>
      <c r="K18" s="122"/>
      <c r="L18" s="122"/>
      <c r="M18" s="122" t="s">
        <v>73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8"/>
      <c r="X18" s="3"/>
    </row>
    <row r="19" spans="1:27" ht="21.75" customHeight="1">
      <c r="A19" s="121"/>
      <c r="B19" s="123"/>
      <c r="C19" s="123"/>
      <c r="D19" s="130" t="s">
        <v>25</v>
      </c>
      <c r="E19" s="130"/>
      <c r="F19" s="127"/>
      <c r="G19" s="127"/>
      <c r="H19" s="127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9"/>
      <c r="X19" s="3"/>
    </row>
    <row r="20" spans="1:27" ht="21.75" customHeight="1">
      <c r="A20" s="120">
        <v>5</v>
      </c>
      <c r="B20" s="122" t="s">
        <v>57</v>
      </c>
      <c r="C20" s="122"/>
      <c r="D20" s="124">
        <v>45122</v>
      </c>
      <c r="E20" s="125"/>
      <c r="F20" s="126" t="s">
        <v>53</v>
      </c>
      <c r="G20" s="126"/>
      <c r="H20" s="126"/>
      <c r="I20" s="122" t="s">
        <v>40</v>
      </c>
      <c r="J20" s="122"/>
      <c r="K20" s="122"/>
      <c r="L20" s="122"/>
      <c r="M20" s="122" t="s">
        <v>48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8"/>
      <c r="X20" s="3"/>
    </row>
    <row r="21" spans="1:27" ht="21.75" customHeight="1">
      <c r="A21" s="121"/>
      <c r="B21" s="123"/>
      <c r="C21" s="123"/>
      <c r="D21" s="130" t="s">
        <v>25</v>
      </c>
      <c r="E21" s="130"/>
      <c r="F21" s="127"/>
      <c r="G21" s="127"/>
      <c r="H21" s="127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9"/>
      <c r="X21" s="3"/>
      <c r="AA21" t="s">
        <v>57</v>
      </c>
    </row>
    <row r="22" spans="1:27" ht="21.75" customHeight="1">
      <c r="A22" s="120">
        <v>6</v>
      </c>
      <c r="B22" s="122" t="s">
        <v>55</v>
      </c>
      <c r="C22" s="122"/>
      <c r="D22" s="124" t="s">
        <v>43</v>
      </c>
      <c r="E22" s="125"/>
      <c r="F22" s="126" t="s">
        <v>52</v>
      </c>
      <c r="G22" s="126"/>
      <c r="H22" s="126"/>
      <c r="I22" s="122" t="s">
        <v>40</v>
      </c>
      <c r="J22" s="122"/>
      <c r="K22" s="122"/>
      <c r="L22" s="122"/>
      <c r="M22" s="122" t="s">
        <v>49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8"/>
      <c r="X22" s="3"/>
      <c r="AA22" t="s">
        <v>56</v>
      </c>
    </row>
    <row r="23" spans="1:27" ht="21.75" customHeight="1">
      <c r="A23" s="121"/>
      <c r="B23" s="123"/>
      <c r="C23" s="123"/>
      <c r="D23" s="130" t="s">
        <v>44</v>
      </c>
      <c r="E23" s="130"/>
      <c r="F23" s="127"/>
      <c r="G23" s="127"/>
      <c r="H23" s="12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9"/>
      <c r="X23" s="3"/>
      <c r="AA23" t="s">
        <v>55</v>
      </c>
    </row>
    <row r="24" spans="1:27" ht="21.75" customHeight="1">
      <c r="A24" s="120">
        <v>7</v>
      </c>
      <c r="B24" s="122" t="s">
        <v>55</v>
      </c>
      <c r="C24" s="122"/>
      <c r="D24" s="124" t="s">
        <v>43</v>
      </c>
      <c r="E24" s="125"/>
      <c r="F24" s="126" t="s">
        <v>74</v>
      </c>
      <c r="G24" s="126"/>
      <c r="H24" s="126"/>
      <c r="I24" s="122" t="s">
        <v>40</v>
      </c>
      <c r="J24" s="122"/>
      <c r="K24" s="122"/>
      <c r="L24" s="122"/>
      <c r="M24" s="122" t="s">
        <v>49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8"/>
      <c r="X24" s="3"/>
      <c r="AA24" t="s">
        <v>56</v>
      </c>
    </row>
    <row r="25" spans="1:27" ht="21.75" customHeight="1">
      <c r="A25" s="121"/>
      <c r="B25" s="123"/>
      <c r="C25" s="123"/>
      <c r="D25" s="130" t="s">
        <v>44</v>
      </c>
      <c r="E25" s="130"/>
      <c r="F25" s="127"/>
      <c r="G25" s="127"/>
      <c r="H25" s="127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9"/>
      <c r="X25" s="3"/>
      <c r="AA25" t="s">
        <v>55</v>
      </c>
    </row>
    <row r="26" spans="1:27" ht="21.75" customHeight="1">
      <c r="A26" s="120">
        <v>8</v>
      </c>
      <c r="B26" s="122" t="s">
        <v>57</v>
      </c>
      <c r="C26" s="122"/>
      <c r="D26" s="124">
        <v>45227</v>
      </c>
      <c r="E26" s="125"/>
      <c r="F26" s="126" t="s">
        <v>52</v>
      </c>
      <c r="G26" s="126"/>
      <c r="H26" s="126"/>
      <c r="I26" s="122" t="s">
        <v>40</v>
      </c>
      <c r="J26" s="122"/>
      <c r="K26" s="122"/>
      <c r="L26" s="122"/>
      <c r="M26" s="122" t="s">
        <v>50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8"/>
      <c r="X26" s="3"/>
    </row>
    <row r="27" spans="1:27" ht="21.75" customHeight="1">
      <c r="A27" s="121"/>
      <c r="B27" s="123"/>
      <c r="C27" s="123"/>
      <c r="D27" s="130" t="s">
        <v>25</v>
      </c>
      <c r="E27" s="130"/>
      <c r="F27" s="127"/>
      <c r="G27" s="127"/>
      <c r="H27" s="127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9"/>
      <c r="X27" s="3"/>
    </row>
    <row r="28" spans="1:27" ht="21.75" customHeight="1">
      <c r="A28" s="120">
        <v>9</v>
      </c>
      <c r="B28" s="122" t="s">
        <v>57</v>
      </c>
      <c r="C28" s="122"/>
      <c r="D28" s="124">
        <v>45248</v>
      </c>
      <c r="E28" s="125"/>
      <c r="F28" s="126" t="s">
        <v>54</v>
      </c>
      <c r="G28" s="126"/>
      <c r="H28" s="126"/>
      <c r="I28" s="122" t="s">
        <v>40</v>
      </c>
      <c r="J28" s="122"/>
      <c r="K28" s="122"/>
      <c r="L28" s="122"/>
      <c r="M28" s="122" t="s">
        <v>51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8"/>
      <c r="X28" s="3"/>
    </row>
    <row r="29" spans="1:27" ht="21.75" customHeight="1">
      <c r="A29" s="121"/>
      <c r="B29" s="123"/>
      <c r="C29" s="123"/>
      <c r="D29" s="130" t="s">
        <v>32</v>
      </c>
      <c r="E29" s="130"/>
      <c r="F29" s="127"/>
      <c r="G29" s="127"/>
      <c r="H29" s="127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9"/>
      <c r="X29" s="3"/>
    </row>
    <row r="30" spans="1:27" ht="21.75" customHeight="1">
      <c r="A30" s="120">
        <v>10</v>
      </c>
      <c r="B30" s="122" t="s">
        <v>57</v>
      </c>
      <c r="C30" s="122"/>
      <c r="D30" s="124">
        <v>45269</v>
      </c>
      <c r="E30" s="125"/>
      <c r="F30" s="126" t="s">
        <v>52</v>
      </c>
      <c r="G30" s="126"/>
      <c r="H30" s="126"/>
      <c r="I30" s="122" t="s">
        <v>40</v>
      </c>
      <c r="J30" s="122"/>
      <c r="K30" s="122"/>
      <c r="L30" s="122"/>
      <c r="M30" s="122" t="s">
        <v>50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8"/>
      <c r="X30" s="3"/>
    </row>
    <row r="31" spans="1:27" ht="21.75" customHeight="1">
      <c r="A31" s="121"/>
      <c r="B31" s="123"/>
      <c r="C31" s="123"/>
      <c r="D31" s="131" t="s">
        <v>33</v>
      </c>
      <c r="E31" s="131"/>
      <c r="F31" s="127"/>
      <c r="G31" s="127"/>
      <c r="H31" s="127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9"/>
      <c r="X31" s="3"/>
    </row>
    <row r="32" spans="1:27" ht="21.75" customHeight="1">
      <c r="A32" s="120">
        <v>11</v>
      </c>
      <c r="B32" s="122" t="s">
        <v>57</v>
      </c>
      <c r="C32" s="122"/>
      <c r="D32" s="124">
        <v>45304</v>
      </c>
      <c r="E32" s="125"/>
      <c r="F32" s="126" t="s">
        <v>52</v>
      </c>
      <c r="G32" s="126"/>
      <c r="H32" s="126"/>
      <c r="I32" s="122" t="s">
        <v>40</v>
      </c>
      <c r="J32" s="122"/>
      <c r="K32" s="122"/>
      <c r="L32" s="122"/>
      <c r="M32" s="122" t="s">
        <v>50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8"/>
      <c r="X32" s="3"/>
    </row>
    <row r="33" spans="1:24" ht="21.75" customHeight="1">
      <c r="A33" s="121"/>
      <c r="B33" s="123"/>
      <c r="C33" s="123"/>
      <c r="D33" s="131" t="s">
        <v>45</v>
      </c>
      <c r="E33" s="131"/>
      <c r="F33" s="127"/>
      <c r="G33" s="127"/>
      <c r="H33" s="127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9"/>
      <c r="X33" s="3"/>
    </row>
    <row r="34" spans="1:24" ht="21.75" customHeight="1">
      <c r="A34" s="120">
        <v>12</v>
      </c>
      <c r="B34" s="122" t="s">
        <v>57</v>
      </c>
      <c r="C34" s="122"/>
      <c r="D34" s="124">
        <v>45346</v>
      </c>
      <c r="E34" s="125"/>
      <c r="F34" s="126" t="s">
        <v>52</v>
      </c>
      <c r="G34" s="126"/>
      <c r="H34" s="126"/>
      <c r="I34" s="122" t="s">
        <v>40</v>
      </c>
      <c r="J34" s="122"/>
      <c r="K34" s="122"/>
      <c r="L34" s="122"/>
      <c r="M34" s="122" t="s">
        <v>50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8"/>
      <c r="X34" s="3"/>
    </row>
    <row r="35" spans="1:24" ht="21.75" customHeight="1">
      <c r="A35" s="121"/>
      <c r="B35" s="123"/>
      <c r="C35" s="123"/>
      <c r="D35" s="130" t="s">
        <v>32</v>
      </c>
      <c r="E35" s="130"/>
      <c r="F35" s="127"/>
      <c r="G35" s="127"/>
      <c r="H35" s="127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9"/>
      <c r="X35" s="3"/>
    </row>
    <row r="36" spans="1:24" ht="21.75" customHeight="1">
      <c r="A36" s="120">
        <v>13</v>
      </c>
      <c r="B36" s="122" t="s">
        <v>56</v>
      </c>
      <c r="C36" s="122"/>
      <c r="D36" s="124" t="s">
        <v>46</v>
      </c>
      <c r="E36" s="125"/>
      <c r="F36" s="126" t="s">
        <v>52</v>
      </c>
      <c r="G36" s="126"/>
      <c r="H36" s="126"/>
      <c r="I36" s="122" t="s">
        <v>40</v>
      </c>
      <c r="J36" s="122"/>
      <c r="K36" s="122"/>
      <c r="L36" s="122"/>
      <c r="M36" s="122" t="s">
        <v>60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8"/>
      <c r="X36" s="3"/>
    </row>
    <row r="37" spans="1:24" ht="21.75" customHeight="1" thickBot="1">
      <c r="A37" s="132"/>
      <c r="B37" s="133"/>
      <c r="C37" s="133"/>
      <c r="D37" s="136" t="s">
        <v>32</v>
      </c>
      <c r="E37" s="136"/>
      <c r="F37" s="134"/>
      <c r="G37" s="134"/>
      <c r="H37" s="134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5"/>
      <c r="X37" s="3"/>
    </row>
    <row r="38" spans="1:24" ht="18" customHeight="1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20.25" customHeight="1" thickBot="1">
      <c r="A39" s="95" t="s">
        <v>7</v>
      </c>
      <c r="B39" s="95"/>
      <c r="C39" s="137" t="s">
        <v>68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4" ht="34.5" customHeight="1" thickBot="1">
      <c r="A40" s="138" t="s">
        <v>8</v>
      </c>
      <c r="B40" s="139"/>
      <c r="C40" s="140" t="s">
        <v>5</v>
      </c>
      <c r="D40" s="139"/>
      <c r="E40" s="139"/>
      <c r="F40" s="141"/>
      <c r="G40" s="139" t="s">
        <v>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2"/>
      <c r="X40" s="3"/>
    </row>
    <row r="41" spans="1:24" ht="31.5" customHeight="1">
      <c r="A41" s="164" t="s">
        <v>18</v>
      </c>
      <c r="B41" s="98"/>
      <c r="C41" s="206">
        <f>U41+U42+U43+U44+U45</f>
        <v>240000</v>
      </c>
      <c r="D41" s="207"/>
      <c r="E41" s="207"/>
      <c r="F41" s="194" t="s">
        <v>11</v>
      </c>
      <c r="G41" s="179" t="s">
        <v>57</v>
      </c>
      <c r="H41" s="179"/>
      <c r="I41" s="15" t="s">
        <v>12</v>
      </c>
      <c r="J41" s="180">
        <v>8000</v>
      </c>
      <c r="K41" s="180"/>
      <c r="L41" s="32" t="s">
        <v>1</v>
      </c>
      <c r="M41" s="181">
        <v>2</v>
      </c>
      <c r="N41" s="181"/>
      <c r="O41" s="33" t="s">
        <v>2</v>
      </c>
      <c r="P41" s="181">
        <v>8</v>
      </c>
      <c r="Q41" s="181"/>
      <c r="R41" s="182" t="s">
        <v>16</v>
      </c>
      <c r="S41" s="183"/>
      <c r="T41" s="34" t="s">
        <v>14</v>
      </c>
      <c r="U41" s="180">
        <f>J41*M41*P41</f>
        <v>128000</v>
      </c>
      <c r="V41" s="180"/>
      <c r="W41" s="184"/>
      <c r="X41" s="3"/>
    </row>
    <row r="42" spans="1:24" ht="31.5" customHeight="1">
      <c r="A42" s="164"/>
      <c r="B42" s="98"/>
      <c r="C42" s="206"/>
      <c r="D42" s="207"/>
      <c r="E42" s="207"/>
      <c r="F42" s="195"/>
      <c r="G42" s="179" t="s">
        <v>57</v>
      </c>
      <c r="H42" s="179"/>
      <c r="I42" s="15" t="s">
        <v>12</v>
      </c>
      <c r="J42" s="180">
        <v>8000</v>
      </c>
      <c r="K42" s="180"/>
      <c r="L42" s="32" t="s">
        <v>1</v>
      </c>
      <c r="M42" s="181">
        <v>1</v>
      </c>
      <c r="N42" s="181"/>
      <c r="O42" s="33" t="s">
        <v>2</v>
      </c>
      <c r="P42" s="181">
        <v>4</v>
      </c>
      <c r="Q42" s="181"/>
      <c r="R42" s="182" t="s">
        <v>63</v>
      </c>
      <c r="S42" s="183"/>
      <c r="T42" s="34" t="s">
        <v>14</v>
      </c>
      <c r="U42" s="180">
        <f>J42*M42*P42</f>
        <v>32000</v>
      </c>
      <c r="V42" s="180"/>
      <c r="W42" s="184"/>
      <c r="X42" s="3"/>
    </row>
    <row r="43" spans="1:24" ht="31.5" customHeight="1">
      <c r="A43" s="164"/>
      <c r="B43" s="98"/>
      <c r="C43" s="206"/>
      <c r="D43" s="207"/>
      <c r="E43" s="207"/>
      <c r="F43" s="195"/>
      <c r="G43" s="179" t="s">
        <v>55</v>
      </c>
      <c r="H43" s="179"/>
      <c r="I43" s="15" t="s">
        <v>12</v>
      </c>
      <c r="J43" s="180">
        <v>8000</v>
      </c>
      <c r="K43" s="180"/>
      <c r="L43" s="32" t="s">
        <v>1</v>
      </c>
      <c r="M43" s="181">
        <v>2</v>
      </c>
      <c r="N43" s="181"/>
      <c r="O43" s="33" t="s">
        <v>2</v>
      </c>
      <c r="P43" s="181">
        <v>2</v>
      </c>
      <c r="Q43" s="181"/>
      <c r="R43" s="182" t="s">
        <v>63</v>
      </c>
      <c r="S43" s="183"/>
      <c r="T43" s="34" t="s">
        <v>14</v>
      </c>
      <c r="U43" s="180">
        <f t="shared" ref="U43" si="0">J43*M43*P43</f>
        <v>32000</v>
      </c>
      <c r="V43" s="180"/>
      <c r="W43" s="184"/>
      <c r="X43" s="3"/>
    </row>
    <row r="44" spans="1:24" ht="31.5" customHeight="1">
      <c r="A44" s="164"/>
      <c r="B44" s="98"/>
      <c r="C44" s="206"/>
      <c r="D44" s="207"/>
      <c r="E44" s="207"/>
      <c r="F44" s="195"/>
      <c r="G44" s="179" t="s">
        <v>55</v>
      </c>
      <c r="H44" s="179"/>
      <c r="I44" s="15" t="s">
        <v>12</v>
      </c>
      <c r="J44" s="180">
        <v>8000</v>
      </c>
      <c r="K44" s="180"/>
      <c r="L44" s="32" t="s">
        <v>1</v>
      </c>
      <c r="M44" s="181">
        <v>1</v>
      </c>
      <c r="N44" s="181"/>
      <c r="O44" s="33" t="s">
        <v>2</v>
      </c>
      <c r="P44" s="181">
        <v>2</v>
      </c>
      <c r="Q44" s="181"/>
      <c r="R44" s="182" t="s">
        <v>63</v>
      </c>
      <c r="S44" s="183"/>
      <c r="T44" s="34" t="s">
        <v>14</v>
      </c>
      <c r="U44" s="180">
        <f t="shared" ref="U44" si="1">J44*M44*P44</f>
        <v>16000</v>
      </c>
      <c r="V44" s="180"/>
      <c r="W44" s="184"/>
      <c r="X44" s="3"/>
    </row>
    <row r="45" spans="1:24" ht="31.5" customHeight="1">
      <c r="A45" s="164"/>
      <c r="B45" s="98"/>
      <c r="C45" s="206"/>
      <c r="D45" s="207"/>
      <c r="E45" s="207"/>
      <c r="F45" s="195"/>
      <c r="G45" s="179" t="s">
        <v>56</v>
      </c>
      <c r="H45" s="179"/>
      <c r="I45" s="15" t="s">
        <v>12</v>
      </c>
      <c r="J45" s="180">
        <v>8000</v>
      </c>
      <c r="K45" s="180"/>
      <c r="L45" s="32" t="s">
        <v>1</v>
      </c>
      <c r="M45" s="181">
        <v>2</v>
      </c>
      <c r="N45" s="181"/>
      <c r="O45" s="33" t="s">
        <v>2</v>
      </c>
      <c r="P45" s="181">
        <v>2</v>
      </c>
      <c r="Q45" s="181"/>
      <c r="R45" s="182" t="s">
        <v>16</v>
      </c>
      <c r="S45" s="182"/>
      <c r="T45" s="34" t="s">
        <v>14</v>
      </c>
      <c r="U45" s="180">
        <f t="shared" ref="U45" si="2">J45*M45*P45</f>
        <v>32000</v>
      </c>
      <c r="V45" s="180"/>
      <c r="W45" s="184"/>
      <c r="X45" s="3"/>
    </row>
    <row r="46" spans="1:24" ht="53.25" customHeight="1">
      <c r="A46" s="211" t="s">
        <v>19</v>
      </c>
      <c r="B46" s="212"/>
      <c r="C46" s="213">
        <f>U46+U47+U48+U49</f>
        <v>276400</v>
      </c>
      <c r="D46" s="214"/>
      <c r="E46" s="214"/>
      <c r="F46" s="215" t="s">
        <v>11</v>
      </c>
      <c r="G46" s="216" t="s">
        <v>9</v>
      </c>
      <c r="H46" s="35" t="s">
        <v>57</v>
      </c>
      <c r="I46" s="36" t="s">
        <v>12</v>
      </c>
      <c r="J46" s="204">
        <v>10000</v>
      </c>
      <c r="K46" s="204"/>
      <c r="L46" s="8" t="s">
        <v>1</v>
      </c>
      <c r="M46" s="160">
        <v>2</v>
      </c>
      <c r="N46" s="160"/>
      <c r="O46" s="4" t="s">
        <v>2</v>
      </c>
      <c r="P46" s="160">
        <v>2</v>
      </c>
      <c r="Q46" s="160"/>
      <c r="R46" s="161" t="s">
        <v>16</v>
      </c>
      <c r="S46" s="162"/>
      <c r="T46" s="6" t="s">
        <v>14</v>
      </c>
      <c r="U46" s="204">
        <f>J46*M46*P46</f>
        <v>40000</v>
      </c>
      <c r="V46" s="204"/>
      <c r="W46" s="205"/>
      <c r="X46" s="3"/>
    </row>
    <row r="47" spans="1:24" ht="53.25" customHeight="1">
      <c r="A47" s="164"/>
      <c r="B47" s="165"/>
      <c r="C47" s="191"/>
      <c r="D47" s="180"/>
      <c r="E47" s="180"/>
      <c r="F47" s="195"/>
      <c r="G47" s="171"/>
      <c r="H47" s="11" t="s">
        <v>61</v>
      </c>
      <c r="I47" s="10" t="s">
        <v>12</v>
      </c>
      <c r="J47" s="204">
        <v>20000</v>
      </c>
      <c r="K47" s="204"/>
      <c r="L47" s="8" t="s">
        <v>1</v>
      </c>
      <c r="M47" s="160">
        <v>2</v>
      </c>
      <c r="N47" s="160"/>
      <c r="O47" s="4" t="s">
        <v>2</v>
      </c>
      <c r="P47" s="160">
        <v>4</v>
      </c>
      <c r="Q47" s="160"/>
      <c r="R47" s="161" t="s">
        <v>16</v>
      </c>
      <c r="S47" s="162"/>
      <c r="T47" s="6" t="s">
        <v>14</v>
      </c>
      <c r="U47" s="204">
        <f t="shared" ref="U47" si="3">J47*M47*P47</f>
        <v>160000</v>
      </c>
      <c r="V47" s="204"/>
      <c r="W47" s="205"/>
      <c r="X47" s="3"/>
    </row>
    <row r="48" spans="1:24" ht="53.25" customHeight="1">
      <c r="A48" s="164"/>
      <c r="B48" s="165"/>
      <c r="C48" s="191"/>
      <c r="D48" s="180"/>
      <c r="E48" s="180"/>
      <c r="F48" s="195"/>
      <c r="G48" s="169" t="s">
        <v>10</v>
      </c>
      <c r="H48" s="37" t="s">
        <v>56</v>
      </c>
      <c r="I48" s="7" t="s">
        <v>12</v>
      </c>
      <c r="J48" s="204">
        <v>11800</v>
      </c>
      <c r="K48" s="204"/>
      <c r="L48" s="8" t="s">
        <v>1</v>
      </c>
      <c r="M48" s="160">
        <v>2</v>
      </c>
      <c r="N48" s="160"/>
      <c r="O48" s="4" t="s">
        <v>2</v>
      </c>
      <c r="P48" s="160">
        <v>1</v>
      </c>
      <c r="Q48" s="160"/>
      <c r="R48" s="161" t="s">
        <v>15</v>
      </c>
      <c r="S48" s="162"/>
      <c r="T48" s="6" t="s">
        <v>14</v>
      </c>
      <c r="U48" s="204">
        <f t="shared" ref="U48" si="4">J48*M48*P48</f>
        <v>23600</v>
      </c>
      <c r="V48" s="204"/>
      <c r="W48" s="205"/>
      <c r="X48" s="3"/>
    </row>
    <row r="49" spans="1:24" ht="53.25" customHeight="1" thickBot="1">
      <c r="A49" s="56"/>
      <c r="B49" s="57"/>
      <c r="C49" s="192"/>
      <c r="D49" s="193"/>
      <c r="E49" s="193"/>
      <c r="F49" s="196"/>
      <c r="G49" s="66"/>
      <c r="H49" s="39" t="s">
        <v>62</v>
      </c>
      <c r="I49" s="40" t="s">
        <v>12</v>
      </c>
      <c r="J49" s="198">
        <v>13200</v>
      </c>
      <c r="K49" s="198"/>
      <c r="L49" s="41" t="s">
        <v>1</v>
      </c>
      <c r="M49" s="208">
        <v>2</v>
      </c>
      <c r="N49" s="208"/>
      <c r="O49" s="42" t="s">
        <v>2</v>
      </c>
      <c r="P49" s="208">
        <v>2</v>
      </c>
      <c r="Q49" s="208"/>
      <c r="R49" s="209" t="s">
        <v>15</v>
      </c>
      <c r="S49" s="210"/>
      <c r="T49" s="43" t="s">
        <v>14</v>
      </c>
      <c r="U49" s="198">
        <f t="shared" ref="U49" si="5">J49*M49*P49</f>
        <v>52800</v>
      </c>
      <c r="V49" s="198"/>
      <c r="W49" s="199"/>
      <c r="X49" s="3"/>
    </row>
    <row r="50" spans="1:24" ht="72.75" customHeight="1">
      <c r="A50" s="63" t="s">
        <v>77</v>
      </c>
      <c r="B50" s="64"/>
      <c r="C50" s="189">
        <f>U50+U51+U52</f>
        <v>28000</v>
      </c>
      <c r="D50" s="190"/>
      <c r="E50" s="190"/>
      <c r="F50" s="194" t="s">
        <v>11</v>
      </c>
      <c r="G50" s="65" t="s">
        <v>80</v>
      </c>
      <c r="H50" s="37" t="s">
        <v>57</v>
      </c>
      <c r="I50" s="44" t="s">
        <v>12</v>
      </c>
      <c r="J50" s="185">
        <v>1000</v>
      </c>
      <c r="K50" s="185"/>
      <c r="L50" s="26" t="s">
        <v>1</v>
      </c>
      <c r="M50" s="74">
        <v>2</v>
      </c>
      <c r="N50" s="74"/>
      <c r="O50" s="27" t="s">
        <v>2</v>
      </c>
      <c r="P50" s="74">
        <v>8</v>
      </c>
      <c r="Q50" s="74"/>
      <c r="R50" s="75" t="s">
        <v>16</v>
      </c>
      <c r="S50" s="76"/>
      <c r="T50" s="28" t="s">
        <v>14</v>
      </c>
      <c r="U50" s="185">
        <f>J50*M50*P50</f>
        <v>16000</v>
      </c>
      <c r="V50" s="185"/>
      <c r="W50" s="186"/>
      <c r="X50" s="3"/>
    </row>
    <row r="51" spans="1:24" ht="72.75" customHeight="1">
      <c r="A51" s="164"/>
      <c r="B51" s="165"/>
      <c r="C51" s="191"/>
      <c r="D51" s="180"/>
      <c r="E51" s="180"/>
      <c r="F51" s="195"/>
      <c r="G51" s="197"/>
      <c r="H51" s="37" t="s">
        <v>57</v>
      </c>
      <c r="I51" s="15" t="s">
        <v>12</v>
      </c>
      <c r="J51" s="185">
        <v>1000</v>
      </c>
      <c r="K51" s="185"/>
      <c r="L51" s="26" t="s">
        <v>1</v>
      </c>
      <c r="M51" s="74">
        <v>1</v>
      </c>
      <c r="N51" s="74"/>
      <c r="O51" s="27" t="s">
        <v>2</v>
      </c>
      <c r="P51" s="74">
        <v>4</v>
      </c>
      <c r="Q51" s="74"/>
      <c r="R51" s="75" t="s">
        <v>63</v>
      </c>
      <c r="S51" s="76"/>
      <c r="T51" s="28" t="s">
        <v>14</v>
      </c>
      <c r="U51" s="185">
        <f t="shared" ref="U51:U52" si="6">J51*M51*P51</f>
        <v>4000</v>
      </c>
      <c r="V51" s="185"/>
      <c r="W51" s="186"/>
      <c r="X51" s="3"/>
    </row>
    <row r="52" spans="1:24" ht="72.75" customHeight="1" thickBot="1">
      <c r="A52" s="56"/>
      <c r="B52" s="57"/>
      <c r="C52" s="192"/>
      <c r="D52" s="193"/>
      <c r="E52" s="193"/>
      <c r="F52" s="196"/>
      <c r="G52" s="66"/>
      <c r="H52" s="18" t="s">
        <v>61</v>
      </c>
      <c r="I52" s="10" t="s">
        <v>12</v>
      </c>
      <c r="J52" s="185">
        <v>2000</v>
      </c>
      <c r="K52" s="185"/>
      <c r="L52" s="26" t="s">
        <v>1</v>
      </c>
      <c r="M52" s="74">
        <v>2</v>
      </c>
      <c r="N52" s="74"/>
      <c r="O52" s="27" t="s">
        <v>2</v>
      </c>
      <c r="P52" s="74">
        <v>2</v>
      </c>
      <c r="Q52" s="74"/>
      <c r="R52" s="75" t="s">
        <v>63</v>
      </c>
      <c r="S52" s="76"/>
      <c r="T52" s="28" t="s">
        <v>14</v>
      </c>
      <c r="U52" s="198">
        <f t="shared" si="6"/>
        <v>8000</v>
      </c>
      <c r="V52" s="198"/>
      <c r="W52" s="199"/>
      <c r="X52" s="3"/>
    </row>
    <row r="53" spans="1:24" ht="72.75" customHeight="1" thickBot="1">
      <c r="A53" s="56" t="s">
        <v>78</v>
      </c>
      <c r="B53" s="57"/>
      <c r="C53" s="187"/>
      <c r="D53" s="188"/>
      <c r="E53" s="188"/>
      <c r="F53" s="38" t="s">
        <v>11</v>
      </c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2"/>
      <c r="V53" s="62"/>
      <c r="W53" s="45" t="s">
        <v>11</v>
      </c>
      <c r="X53" s="3"/>
    </row>
    <row r="54" spans="1:24" ht="72.75" customHeight="1" thickBot="1">
      <c r="A54" s="56" t="s">
        <v>79</v>
      </c>
      <c r="B54" s="57"/>
      <c r="C54" s="187"/>
      <c r="D54" s="188"/>
      <c r="E54" s="188"/>
      <c r="F54" s="38" t="s">
        <v>11</v>
      </c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45" t="s">
        <v>11</v>
      </c>
      <c r="X54" s="3"/>
    </row>
    <row r="55" spans="1:24" ht="31.5" customHeight="1" thickBot="1">
      <c r="A55" s="138" t="s">
        <v>0</v>
      </c>
      <c r="B55" s="139"/>
      <c r="C55" s="172">
        <f>SUM(C41:E54)</f>
        <v>544400</v>
      </c>
      <c r="D55" s="173"/>
      <c r="E55" s="173"/>
      <c r="F55" s="5" t="s">
        <v>11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174"/>
      <c r="X55" s="3"/>
    </row>
    <row r="56" spans="1:24" ht="10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30.75" customHeight="1">
      <c r="A57" s="175" t="s">
        <v>3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</sheetData>
  <mergeCells count="211">
    <mergeCell ref="A55:B55"/>
    <mergeCell ref="C55:E55"/>
    <mergeCell ref="G55:W55"/>
    <mergeCell ref="A57:W57"/>
    <mergeCell ref="P49:Q49"/>
    <mergeCell ref="R49:S49"/>
    <mergeCell ref="A46:B49"/>
    <mergeCell ref="C46:E49"/>
    <mergeCell ref="F46:F49"/>
    <mergeCell ref="G48:G49"/>
    <mergeCell ref="J49:K49"/>
    <mergeCell ref="M49:N49"/>
    <mergeCell ref="U49:W49"/>
    <mergeCell ref="P46:Q46"/>
    <mergeCell ref="R46:S46"/>
    <mergeCell ref="U46:W46"/>
    <mergeCell ref="R47:S47"/>
    <mergeCell ref="U47:W47"/>
    <mergeCell ref="P47:Q47"/>
    <mergeCell ref="J46:K46"/>
    <mergeCell ref="M46:N46"/>
    <mergeCell ref="J48:K48"/>
    <mergeCell ref="M48:N48"/>
    <mergeCell ref="G46:G47"/>
    <mergeCell ref="G40:W40"/>
    <mergeCell ref="A41:B45"/>
    <mergeCell ref="C41:E45"/>
    <mergeCell ref="F41:F45"/>
    <mergeCell ref="G41:H41"/>
    <mergeCell ref="J41:K41"/>
    <mergeCell ref="M41:N41"/>
    <mergeCell ref="C39:W39"/>
    <mergeCell ref="P41:Q41"/>
    <mergeCell ref="R41:S41"/>
    <mergeCell ref="U41:W41"/>
    <mergeCell ref="G45:H45"/>
    <mergeCell ref="J45:K45"/>
    <mergeCell ref="M45:N45"/>
    <mergeCell ref="P45:Q45"/>
    <mergeCell ref="G43:H43"/>
    <mergeCell ref="A2:W3"/>
    <mergeCell ref="A4:W4"/>
    <mergeCell ref="P9:Q9"/>
    <mergeCell ref="R9:W9"/>
    <mergeCell ref="D10:E10"/>
    <mergeCell ref="M10:W11"/>
    <mergeCell ref="M12:W13"/>
    <mergeCell ref="A7:E7"/>
    <mergeCell ref="F7:J7"/>
    <mergeCell ref="F8:J9"/>
    <mergeCell ref="A8:E9"/>
    <mergeCell ref="B10:C11"/>
    <mergeCell ref="A10:A11"/>
    <mergeCell ref="D11:E11"/>
    <mergeCell ref="F10:H11"/>
    <mergeCell ref="A5:B5"/>
    <mergeCell ref="M5:W5"/>
    <mergeCell ref="K7:O7"/>
    <mergeCell ref="P7:W7"/>
    <mergeCell ref="K8:O9"/>
    <mergeCell ref="A16:A17"/>
    <mergeCell ref="B16:C17"/>
    <mergeCell ref="F16:H17"/>
    <mergeCell ref="I16:L17"/>
    <mergeCell ref="M16:W17"/>
    <mergeCell ref="A32:A33"/>
    <mergeCell ref="B32:C33"/>
    <mergeCell ref="F32:H33"/>
    <mergeCell ref="I32:L33"/>
    <mergeCell ref="M32:W33"/>
    <mergeCell ref="A20:A21"/>
    <mergeCell ref="B20:C21"/>
    <mergeCell ref="D20:E20"/>
    <mergeCell ref="F20:H21"/>
    <mergeCell ref="I20:L21"/>
    <mergeCell ref="M20:W21"/>
    <mergeCell ref="D21:E21"/>
    <mergeCell ref="A22:A23"/>
    <mergeCell ref="B22:C23"/>
    <mergeCell ref="D22:E22"/>
    <mergeCell ref="F22:H23"/>
    <mergeCell ref="I22:L23"/>
    <mergeCell ref="M22:W23"/>
    <mergeCell ref="D23:E23"/>
    <mergeCell ref="A26:A27"/>
    <mergeCell ref="B26:C27"/>
    <mergeCell ref="D26:E26"/>
    <mergeCell ref="F26:H27"/>
    <mergeCell ref="I26:L27"/>
    <mergeCell ref="M26:W27"/>
    <mergeCell ref="D27:E27"/>
    <mergeCell ref="A28:A29"/>
    <mergeCell ref="B28:C29"/>
    <mergeCell ref="F28:H29"/>
    <mergeCell ref="I28:L29"/>
    <mergeCell ref="M28:W29"/>
    <mergeCell ref="D28:E28"/>
    <mergeCell ref="D29:E29"/>
    <mergeCell ref="J43:K43"/>
    <mergeCell ref="P43:Q43"/>
    <mergeCell ref="R43:S43"/>
    <mergeCell ref="U43:W43"/>
    <mergeCell ref="A30:A31"/>
    <mergeCell ref="B30:C31"/>
    <mergeCell ref="F30:H31"/>
    <mergeCell ref="I30:L31"/>
    <mergeCell ref="M30:W31"/>
    <mergeCell ref="A34:A35"/>
    <mergeCell ref="B34:C35"/>
    <mergeCell ref="F34:H35"/>
    <mergeCell ref="I34:L35"/>
    <mergeCell ref="M34:W35"/>
    <mergeCell ref="D34:E34"/>
    <mergeCell ref="A36:A37"/>
    <mergeCell ref="B36:C37"/>
    <mergeCell ref="F36:H37"/>
    <mergeCell ref="I36:L37"/>
    <mergeCell ref="M36:W37"/>
    <mergeCell ref="U42:W42"/>
    <mergeCell ref="A39:B39"/>
    <mergeCell ref="A40:B40"/>
    <mergeCell ref="C40:F40"/>
    <mergeCell ref="C5:H5"/>
    <mergeCell ref="I5:L5"/>
    <mergeCell ref="R45:S45"/>
    <mergeCell ref="U45:W45"/>
    <mergeCell ref="P8:Q8"/>
    <mergeCell ref="R8:W8"/>
    <mergeCell ref="D35:E35"/>
    <mergeCell ref="D36:E36"/>
    <mergeCell ref="D37:E37"/>
    <mergeCell ref="D30:E30"/>
    <mergeCell ref="D31:E31"/>
    <mergeCell ref="D12:E12"/>
    <mergeCell ref="D13:E13"/>
    <mergeCell ref="D16:E16"/>
    <mergeCell ref="D17:E17"/>
    <mergeCell ref="D32:E32"/>
    <mergeCell ref="D33:E33"/>
    <mergeCell ref="I10:L11"/>
    <mergeCell ref="M43:N43"/>
    <mergeCell ref="G42:H42"/>
    <mergeCell ref="J42:K42"/>
    <mergeCell ref="M42:N42"/>
    <mergeCell ref="P42:Q42"/>
    <mergeCell ref="R42:S42"/>
    <mergeCell ref="A6:B6"/>
    <mergeCell ref="C6:H6"/>
    <mergeCell ref="I6:L6"/>
    <mergeCell ref="M6:W6"/>
    <mergeCell ref="A14:A15"/>
    <mergeCell ref="B14:C15"/>
    <mergeCell ref="D14:E14"/>
    <mergeCell ref="F14:H15"/>
    <mergeCell ref="I14:L15"/>
    <mergeCell ref="M14:W15"/>
    <mergeCell ref="D15:E15"/>
    <mergeCell ref="A12:A13"/>
    <mergeCell ref="I12:L13"/>
    <mergeCell ref="F12:H13"/>
    <mergeCell ref="B12:C13"/>
    <mergeCell ref="A18:A19"/>
    <mergeCell ref="B18:C19"/>
    <mergeCell ref="D18:E18"/>
    <mergeCell ref="F18:H19"/>
    <mergeCell ref="I18:L19"/>
    <mergeCell ref="M18:W19"/>
    <mergeCell ref="D19:E19"/>
    <mergeCell ref="A24:A25"/>
    <mergeCell ref="B24:C25"/>
    <mergeCell ref="D24:E24"/>
    <mergeCell ref="F24:H25"/>
    <mergeCell ref="I24:L25"/>
    <mergeCell ref="M24:W25"/>
    <mergeCell ref="D25:E25"/>
    <mergeCell ref="A53:B53"/>
    <mergeCell ref="C53:E53"/>
    <mergeCell ref="G53:V53"/>
    <mergeCell ref="A54:B54"/>
    <mergeCell ref="C54:E54"/>
    <mergeCell ref="G54:V54"/>
    <mergeCell ref="A50:B52"/>
    <mergeCell ref="C50:E52"/>
    <mergeCell ref="F50:F52"/>
    <mergeCell ref="G50:G52"/>
    <mergeCell ref="J50:K50"/>
    <mergeCell ref="M50:N50"/>
    <mergeCell ref="P50:Q50"/>
    <mergeCell ref="R50:S50"/>
    <mergeCell ref="U50:W50"/>
    <mergeCell ref="J52:K52"/>
    <mergeCell ref="M52:N52"/>
    <mergeCell ref="P52:Q52"/>
    <mergeCell ref="R52:S52"/>
    <mergeCell ref="U52:W52"/>
    <mergeCell ref="G44:H44"/>
    <mergeCell ref="J44:K44"/>
    <mergeCell ref="M44:N44"/>
    <mergeCell ref="P44:Q44"/>
    <mergeCell ref="R44:S44"/>
    <mergeCell ref="U44:W44"/>
    <mergeCell ref="J51:K51"/>
    <mergeCell ref="M51:N51"/>
    <mergeCell ref="P51:Q51"/>
    <mergeCell ref="R51:S51"/>
    <mergeCell ref="U51:W51"/>
    <mergeCell ref="J47:K47"/>
    <mergeCell ref="M47:N47"/>
    <mergeCell ref="P48:Q48"/>
    <mergeCell ref="R48:S48"/>
    <mergeCell ref="U48:W48"/>
  </mergeCells>
  <phoneticPr fontId="3"/>
  <conditionalFormatting sqref="C55 C46 U46:W47 F55">
    <cfRule type="cellIs" dxfId="9" priority="11" stopIfTrue="1" operator="equal">
      <formula>0</formula>
    </cfRule>
  </conditionalFormatting>
  <conditionalFormatting sqref="C41:E45 U41:W45">
    <cfRule type="cellIs" dxfId="8" priority="10" stopIfTrue="1" operator="equal">
      <formula>0</formula>
    </cfRule>
  </conditionalFormatting>
  <conditionalFormatting sqref="U48:W49">
    <cfRule type="cellIs" dxfId="7" priority="8" stopIfTrue="1" operator="equal">
      <formula>0</formula>
    </cfRule>
  </conditionalFormatting>
  <conditionalFormatting sqref="W53:W54">
    <cfRule type="cellIs" dxfId="6" priority="2" stopIfTrue="1" operator="equal">
      <formula>0</formula>
    </cfRule>
  </conditionalFormatting>
  <conditionalFormatting sqref="U50:W52">
    <cfRule type="cellIs" dxfId="5" priority="1" stopIfTrue="1" operator="equal">
      <formula>0</formula>
    </cfRule>
  </conditionalFormatting>
  <dataValidations count="2">
    <dataValidation type="list" allowBlank="1" showInputMessage="1" showErrorMessage="1" sqref="B12:C37" xr:uid="{A3C44A63-C9D1-4AEF-8B0E-4430A0023C16}">
      <formula1>$AA$21:$AA$23</formula1>
    </dataValidation>
    <dataValidation type="list" allowBlank="1" showInputMessage="1" showErrorMessage="1" sqref="I12:L37" xr:uid="{3E8F4A8B-88E1-44C8-A48D-D7B18C18AF0D}">
      <formula1>$AA$14:$AA$17</formula1>
    </dataValidation>
  </dataValidations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611F0-2FB4-4BEF-A5E7-1EB8916C6A31}">
  <sheetPr>
    <tabColor rgb="FFFFFF00"/>
    <pageSetUpPr fitToPage="1"/>
  </sheetPr>
  <dimension ref="A1:AC57"/>
  <sheetViews>
    <sheetView tabSelected="1" view="pageBreakPreview" zoomScale="85" zoomScaleNormal="85" zoomScaleSheetLayoutView="85" workbookViewId="0">
      <selection activeCell="AT12" sqref="AT12"/>
    </sheetView>
  </sheetViews>
  <sheetFormatPr defaultColWidth="5.25" defaultRowHeight="13.5"/>
  <cols>
    <col min="1" max="1" width="8.25" customWidth="1"/>
    <col min="2" max="3" width="10" customWidth="1"/>
    <col min="4" max="4" width="8" customWidth="1"/>
    <col min="5" max="5" width="8.25" customWidth="1"/>
    <col min="6" max="6" width="10.25" customWidth="1"/>
    <col min="7" max="7" width="7" customWidth="1"/>
    <col min="8" max="8" width="11.25" customWidth="1"/>
    <col min="9" max="9" width="4.375" customWidth="1"/>
    <col min="10" max="10" width="4.125" customWidth="1"/>
    <col min="13" max="13" width="1.875" customWidth="1"/>
    <col min="14" max="14" width="5.75" customWidth="1"/>
    <col min="15" max="15" width="5.875" customWidth="1"/>
    <col min="16" max="16" width="2.875" customWidth="1"/>
    <col min="18" max="18" width="6.125" customWidth="1"/>
    <col min="19" max="19" width="5.25" hidden="1" customWidth="1"/>
    <col min="20" max="20" width="8.375" customWidth="1"/>
    <col min="23" max="23" width="7.125" customWidth="1"/>
    <col min="26" max="29" width="5.25" hidden="1" customWidth="1"/>
  </cols>
  <sheetData>
    <row r="1" spans="1:27" ht="12" customHeight="1"/>
    <row r="2" spans="1:27" ht="18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7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7" ht="10.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7" ht="33" customHeight="1" thickBot="1">
      <c r="A5" s="46" t="s">
        <v>35</v>
      </c>
      <c r="B5" s="47"/>
      <c r="C5" s="48" t="s">
        <v>64</v>
      </c>
      <c r="D5" s="49"/>
      <c r="E5" s="49"/>
      <c r="F5" s="49"/>
      <c r="G5" s="49"/>
      <c r="H5" s="50"/>
      <c r="I5" s="51" t="s">
        <v>36</v>
      </c>
      <c r="J5" s="52"/>
      <c r="K5" s="52"/>
      <c r="L5" s="47"/>
      <c r="M5" s="53" t="s">
        <v>58</v>
      </c>
      <c r="N5" s="54"/>
      <c r="O5" s="54"/>
      <c r="P5" s="54"/>
      <c r="Q5" s="54"/>
      <c r="R5" s="54"/>
      <c r="S5" s="54"/>
      <c r="T5" s="54"/>
      <c r="U5" s="54"/>
      <c r="V5" s="54"/>
      <c r="W5" s="55"/>
      <c r="X5" s="3"/>
    </row>
    <row r="6" spans="1:27" ht="33" customHeight="1" thickBot="1">
      <c r="A6" s="46" t="s">
        <v>35</v>
      </c>
      <c r="B6" s="47"/>
      <c r="C6" s="48" t="s">
        <v>64</v>
      </c>
      <c r="D6" s="49"/>
      <c r="E6" s="49"/>
      <c r="F6" s="49"/>
      <c r="G6" s="49"/>
      <c r="H6" s="50"/>
      <c r="I6" s="80" t="s">
        <v>65</v>
      </c>
      <c r="J6" s="52"/>
      <c r="K6" s="52"/>
      <c r="L6" s="47"/>
      <c r="M6" s="53" t="s">
        <v>66</v>
      </c>
      <c r="N6" s="54"/>
      <c r="O6" s="54"/>
      <c r="P6" s="54"/>
      <c r="Q6" s="54"/>
      <c r="R6" s="54"/>
      <c r="S6" s="54"/>
      <c r="T6" s="54"/>
      <c r="U6" s="54"/>
      <c r="V6" s="54"/>
      <c r="W6" s="55"/>
      <c r="X6" s="3"/>
    </row>
    <row r="7" spans="1:27" ht="18.75" customHeight="1">
      <c r="A7" s="103" t="s">
        <v>27</v>
      </c>
      <c r="B7" s="104"/>
      <c r="C7" s="104"/>
      <c r="D7" s="104"/>
      <c r="E7" s="104"/>
      <c r="F7" s="104" t="s">
        <v>28</v>
      </c>
      <c r="G7" s="104"/>
      <c r="H7" s="104"/>
      <c r="I7" s="104"/>
      <c r="J7" s="104"/>
      <c r="K7" s="105" t="s">
        <v>26</v>
      </c>
      <c r="L7" s="105"/>
      <c r="M7" s="105"/>
      <c r="N7" s="105"/>
      <c r="O7" s="105"/>
      <c r="P7" s="105" t="s">
        <v>4</v>
      </c>
      <c r="Q7" s="105"/>
      <c r="R7" s="105"/>
      <c r="S7" s="105"/>
      <c r="T7" s="105"/>
      <c r="U7" s="105"/>
      <c r="V7" s="105"/>
      <c r="W7" s="106"/>
      <c r="X7" s="3"/>
    </row>
    <row r="8" spans="1:27" ht="15.75" customHeight="1">
      <c r="A8" s="107" t="s">
        <v>29</v>
      </c>
      <c r="B8" s="108"/>
      <c r="C8" s="108"/>
      <c r="D8" s="108"/>
      <c r="E8" s="108"/>
      <c r="F8" s="108" t="s">
        <v>30</v>
      </c>
      <c r="G8" s="108"/>
      <c r="H8" s="108"/>
      <c r="I8" s="108"/>
      <c r="J8" s="108"/>
      <c r="K8" s="111" t="s">
        <v>31</v>
      </c>
      <c r="L8" s="112"/>
      <c r="M8" s="112"/>
      <c r="N8" s="112"/>
      <c r="O8" s="112"/>
      <c r="P8" s="114" t="s">
        <v>13</v>
      </c>
      <c r="Q8" s="115"/>
      <c r="R8" s="115"/>
      <c r="S8" s="116"/>
      <c r="T8" s="116"/>
      <c r="U8" s="116"/>
      <c r="V8" s="116"/>
      <c r="W8" s="117"/>
      <c r="X8" s="3"/>
    </row>
    <row r="9" spans="1:27" ht="15.75" customHeight="1" thickBo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3"/>
      <c r="L9" s="113"/>
      <c r="M9" s="113"/>
      <c r="N9" s="113"/>
      <c r="O9" s="113"/>
      <c r="P9" s="118" t="s">
        <v>17</v>
      </c>
      <c r="Q9" s="119"/>
      <c r="R9" s="81" t="s">
        <v>34</v>
      </c>
      <c r="S9" s="82"/>
      <c r="T9" s="82"/>
      <c r="U9" s="82"/>
      <c r="V9" s="82"/>
      <c r="W9" s="83"/>
      <c r="X9" s="3"/>
    </row>
    <row r="10" spans="1:27" ht="21.75" customHeight="1">
      <c r="A10" s="84" t="s">
        <v>22</v>
      </c>
      <c r="B10" s="86" t="s">
        <v>20</v>
      </c>
      <c r="C10" s="87"/>
      <c r="D10" s="243" t="s">
        <v>21</v>
      </c>
      <c r="E10" s="244"/>
      <c r="F10" s="244"/>
      <c r="G10" s="244"/>
      <c r="H10" s="244"/>
      <c r="I10" s="244"/>
      <c r="J10" s="97" t="s">
        <v>24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9"/>
      <c r="X10" s="3"/>
    </row>
    <row r="11" spans="1:27" ht="21.75" customHeight="1">
      <c r="A11" s="85"/>
      <c r="B11" s="88"/>
      <c r="C11" s="89"/>
      <c r="D11" s="245" t="s">
        <v>23</v>
      </c>
      <c r="E11" s="246"/>
      <c r="F11" s="246"/>
      <c r="G11" s="246"/>
      <c r="H11" s="246"/>
      <c r="I11" s="246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2"/>
      <c r="X11" s="3"/>
    </row>
    <row r="12" spans="1:27" ht="21.75" customHeight="1">
      <c r="A12" s="120">
        <v>1</v>
      </c>
      <c r="B12" s="122" t="s">
        <v>57</v>
      </c>
      <c r="C12" s="122"/>
      <c r="D12" s="235">
        <v>45052</v>
      </c>
      <c r="E12" s="236"/>
      <c r="F12" s="236"/>
      <c r="G12" s="236"/>
      <c r="H12" s="236"/>
      <c r="I12" s="237"/>
      <c r="J12" s="223" t="s">
        <v>47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7" ht="21.75" customHeight="1">
      <c r="A13" s="121"/>
      <c r="B13" s="123"/>
      <c r="C13" s="123"/>
      <c r="D13" s="232" t="s">
        <v>38</v>
      </c>
      <c r="E13" s="233"/>
      <c r="F13" s="233"/>
      <c r="G13" s="233"/>
      <c r="H13" s="233"/>
      <c r="I13" s="234"/>
      <c r="J13" s="220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2"/>
    </row>
    <row r="14" spans="1:27" ht="21.75" customHeight="1">
      <c r="A14" s="120">
        <v>2</v>
      </c>
      <c r="B14" s="122" t="s">
        <v>57</v>
      </c>
      <c r="C14" s="122"/>
      <c r="D14" s="235">
        <v>45052</v>
      </c>
      <c r="E14" s="236"/>
      <c r="F14" s="236"/>
      <c r="G14" s="236"/>
      <c r="H14" s="236"/>
      <c r="I14" s="237"/>
      <c r="J14" s="217" t="s">
        <v>82</v>
      </c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AA14" t="s">
        <v>40</v>
      </c>
    </row>
    <row r="15" spans="1:27" ht="21.75" customHeight="1">
      <c r="A15" s="121"/>
      <c r="B15" s="123"/>
      <c r="C15" s="123"/>
      <c r="D15" s="232" t="s">
        <v>38</v>
      </c>
      <c r="E15" s="233"/>
      <c r="F15" s="233"/>
      <c r="G15" s="233"/>
      <c r="H15" s="233"/>
      <c r="I15" s="234"/>
      <c r="J15" s="220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2"/>
      <c r="AA15" t="s">
        <v>42</v>
      </c>
    </row>
    <row r="16" spans="1:27" ht="21.75" customHeight="1">
      <c r="A16" s="120">
        <v>3</v>
      </c>
      <c r="B16" s="122" t="s">
        <v>57</v>
      </c>
      <c r="C16" s="122"/>
      <c r="D16" s="235">
        <v>45087</v>
      </c>
      <c r="E16" s="236"/>
      <c r="F16" s="236"/>
      <c r="G16" s="236"/>
      <c r="H16" s="236"/>
      <c r="I16" s="237"/>
      <c r="J16" s="226" t="s">
        <v>59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8"/>
      <c r="AA16" t="s">
        <v>71</v>
      </c>
    </row>
    <row r="17" spans="1:27" ht="21.75" customHeight="1">
      <c r="A17" s="121"/>
      <c r="B17" s="123"/>
      <c r="C17" s="123"/>
      <c r="D17" s="232" t="s">
        <v>25</v>
      </c>
      <c r="E17" s="233"/>
      <c r="F17" s="233"/>
      <c r="G17" s="233"/>
      <c r="H17" s="233"/>
      <c r="I17" s="234"/>
      <c r="J17" s="229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1"/>
      <c r="AA17" t="s">
        <v>72</v>
      </c>
    </row>
    <row r="18" spans="1:27" ht="21.75" customHeight="1">
      <c r="A18" s="120">
        <v>4</v>
      </c>
      <c r="B18" s="122" t="s">
        <v>57</v>
      </c>
      <c r="C18" s="122"/>
      <c r="D18" s="235">
        <v>45087</v>
      </c>
      <c r="E18" s="236"/>
      <c r="F18" s="236"/>
      <c r="G18" s="236"/>
      <c r="H18" s="236"/>
      <c r="I18" s="237"/>
      <c r="J18" s="217" t="s">
        <v>83</v>
      </c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</row>
    <row r="19" spans="1:27" ht="21.75" customHeight="1">
      <c r="A19" s="121"/>
      <c r="B19" s="123"/>
      <c r="C19" s="123"/>
      <c r="D19" s="232" t="s">
        <v>25</v>
      </c>
      <c r="E19" s="233"/>
      <c r="F19" s="233"/>
      <c r="G19" s="233"/>
      <c r="H19" s="233"/>
      <c r="I19" s="234"/>
      <c r="J19" s="220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2"/>
    </row>
    <row r="20" spans="1:27" ht="21.75" customHeight="1">
      <c r="A20" s="120">
        <v>5</v>
      </c>
      <c r="B20" s="122" t="s">
        <v>57</v>
      </c>
      <c r="C20" s="122"/>
      <c r="D20" s="235">
        <v>45122</v>
      </c>
      <c r="E20" s="236"/>
      <c r="F20" s="236"/>
      <c r="G20" s="236"/>
      <c r="H20" s="236"/>
      <c r="I20" s="237"/>
      <c r="J20" s="217" t="s">
        <v>48</v>
      </c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9"/>
    </row>
    <row r="21" spans="1:27" ht="21.75" customHeight="1">
      <c r="A21" s="121"/>
      <c r="B21" s="123"/>
      <c r="C21" s="123"/>
      <c r="D21" s="232" t="s">
        <v>25</v>
      </c>
      <c r="E21" s="233"/>
      <c r="F21" s="233"/>
      <c r="G21" s="233"/>
      <c r="H21" s="233"/>
      <c r="I21" s="234"/>
      <c r="J21" s="220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2"/>
      <c r="AA21" t="s">
        <v>57</v>
      </c>
    </row>
    <row r="22" spans="1:27" ht="21.75" customHeight="1">
      <c r="A22" s="120">
        <v>6</v>
      </c>
      <c r="B22" s="122" t="s">
        <v>55</v>
      </c>
      <c r="C22" s="122"/>
      <c r="D22" s="235" t="s">
        <v>43</v>
      </c>
      <c r="E22" s="236"/>
      <c r="F22" s="236"/>
      <c r="G22" s="236"/>
      <c r="H22" s="236"/>
      <c r="I22" s="237"/>
      <c r="J22" s="217" t="s">
        <v>49</v>
      </c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  <c r="AA22" t="s">
        <v>56</v>
      </c>
    </row>
    <row r="23" spans="1:27" ht="21.75" customHeight="1">
      <c r="A23" s="121"/>
      <c r="B23" s="123"/>
      <c r="C23" s="123"/>
      <c r="D23" s="232" t="s">
        <v>44</v>
      </c>
      <c r="E23" s="233"/>
      <c r="F23" s="233"/>
      <c r="G23" s="233"/>
      <c r="H23" s="233"/>
      <c r="I23" s="234"/>
      <c r="J23" s="220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2"/>
      <c r="AA23" t="s">
        <v>55</v>
      </c>
    </row>
    <row r="24" spans="1:27" ht="21.75" customHeight="1">
      <c r="A24" s="120">
        <v>7</v>
      </c>
      <c r="B24" s="122" t="s">
        <v>55</v>
      </c>
      <c r="C24" s="122"/>
      <c r="D24" s="235" t="s">
        <v>43</v>
      </c>
      <c r="E24" s="236"/>
      <c r="F24" s="236"/>
      <c r="G24" s="236"/>
      <c r="H24" s="236"/>
      <c r="I24" s="237"/>
      <c r="J24" s="217" t="s">
        <v>49</v>
      </c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</row>
    <row r="25" spans="1:27" ht="21.75" customHeight="1">
      <c r="A25" s="121"/>
      <c r="B25" s="123"/>
      <c r="C25" s="123"/>
      <c r="D25" s="232" t="s">
        <v>44</v>
      </c>
      <c r="E25" s="233"/>
      <c r="F25" s="233"/>
      <c r="G25" s="233"/>
      <c r="H25" s="233"/>
      <c r="I25" s="234"/>
      <c r="J25" s="220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2"/>
    </row>
    <row r="26" spans="1:27" ht="21.75" customHeight="1">
      <c r="A26" s="120">
        <v>8</v>
      </c>
      <c r="B26" s="122" t="s">
        <v>57</v>
      </c>
      <c r="C26" s="122"/>
      <c r="D26" s="235">
        <v>45227</v>
      </c>
      <c r="E26" s="236"/>
      <c r="F26" s="236"/>
      <c r="G26" s="236"/>
      <c r="H26" s="236"/>
      <c r="I26" s="237"/>
      <c r="J26" s="217" t="s">
        <v>50</v>
      </c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9"/>
    </row>
    <row r="27" spans="1:27" ht="21.75" customHeight="1">
      <c r="A27" s="121"/>
      <c r="B27" s="123"/>
      <c r="C27" s="123"/>
      <c r="D27" s="232" t="s">
        <v>25</v>
      </c>
      <c r="E27" s="233"/>
      <c r="F27" s="233"/>
      <c r="G27" s="233"/>
      <c r="H27" s="233"/>
      <c r="I27" s="234"/>
      <c r="J27" s="220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2"/>
    </row>
    <row r="28" spans="1:27" ht="21.75" customHeight="1">
      <c r="A28" s="120">
        <v>9</v>
      </c>
      <c r="B28" s="122" t="s">
        <v>57</v>
      </c>
      <c r="C28" s="122"/>
      <c r="D28" s="235">
        <v>45248</v>
      </c>
      <c r="E28" s="236"/>
      <c r="F28" s="236"/>
      <c r="G28" s="236"/>
      <c r="H28" s="236"/>
      <c r="I28" s="237"/>
      <c r="J28" s="217" t="s">
        <v>51</v>
      </c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</row>
    <row r="29" spans="1:27" ht="21.75" customHeight="1">
      <c r="A29" s="121"/>
      <c r="B29" s="123"/>
      <c r="C29" s="123"/>
      <c r="D29" s="232" t="s">
        <v>32</v>
      </c>
      <c r="E29" s="233"/>
      <c r="F29" s="233"/>
      <c r="G29" s="233"/>
      <c r="H29" s="233"/>
      <c r="I29" s="234"/>
      <c r="J29" s="220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/>
    </row>
    <row r="30" spans="1:27" ht="21.75" customHeight="1">
      <c r="A30" s="120">
        <v>10</v>
      </c>
      <c r="B30" s="122" t="s">
        <v>57</v>
      </c>
      <c r="C30" s="122"/>
      <c r="D30" s="235">
        <v>45269</v>
      </c>
      <c r="E30" s="236"/>
      <c r="F30" s="236"/>
      <c r="G30" s="236"/>
      <c r="H30" s="236"/>
      <c r="I30" s="237"/>
      <c r="J30" s="217" t="s">
        <v>50</v>
      </c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9"/>
    </row>
    <row r="31" spans="1:27" ht="21.75" customHeight="1">
      <c r="A31" s="121"/>
      <c r="B31" s="123"/>
      <c r="C31" s="123"/>
      <c r="D31" s="238" t="s">
        <v>33</v>
      </c>
      <c r="E31" s="239"/>
      <c r="F31" s="239"/>
      <c r="G31" s="239"/>
      <c r="H31" s="239"/>
      <c r="I31" s="240"/>
      <c r="J31" s="220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2"/>
    </row>
    <row r="32" spans="1:27" ht="21.75" customHeight="1">
      <c r="A32" s="120">
        <v>11</v>
      </c>
      <c r="B32" s="122" t="s">
        <v>57</v>
      </c>
      <c r="C32" s="122"/>
      <c r="D32" s="235">
        <v>45304</v>
      </c>
      <c r="E32" s="236"/>
      <c r="F32" s="236"/>
      <c r="G32" s="236"/>
      <c r="H32" s="236"/>
      <c r="I32" s="237"/>
      <c r="J32" s="217" t="s">
        <v>50</v>
      </c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9"/>
    </row>
    <row r="33" spans="1:24" ht="21.75" customHeight="1">
      <c r="A33" s="121"/>
      <c r="B33" s="123"/>
      <c r="C33" s="123"/>
      <c r="D33" s="238" t="s">
        <v>45</v>
      </c>
      <c r="E33" s="239"/>
      <c r="F33" s="239"/>
      <c r="G33" s="239"/>
      <c r="H33" s="239"/>
      <c r="I33" s="240"/>
      <c r="J33" s="220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2"/>
    </row>
    <row r="34" spans="1:24" ht="21.75" customHeight="1">
      <c r="A34" s="120">
        <v>12</v>
      </c>
      <c r="B34" s="122" t="s">
        <v>57</v>
      </c>
      <c r="C34" s="122"/>
      <c r="D34" s="235">
        <v>45346</v>
      </c>
      <c r="E34" s="236"/>
      <c r="F34" s="236"/>
      <c r="G34" s="236"/>
      <c r="H34" s="236"/>
      <c r="I34" s="237"/>
      <c r="J34" s="217" t="s">
        <v>50</v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</row>
    <row r="35" spans="1:24" ht="21.75" customHeight="1">
      <c r="A35" s="121"/>
      <c r="B35" s="123"/>
      <c r="C35" s="123"/>
      <c r="D35" s="232" t="s">
        <v>32</v>
      </c>
      <c r="E35" s="233"/>
      <c r="F35" s="233"/>
      <c r="G35" s="233"/>
      <c r="H35" s="233"/>
      <c r="I35" s="234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2"/>
    </row>
    <row r="36" spans="1:24" ht="21.75" customHeight="1">
      <c r="A36" s="120">
        <v>13</v>
      </c>
      <c r="B36" s="122" t="s">
        <v>56</v>
      </c>
      <c r="C36" s="122"/>
      <c r="D36" s="235" t="s">
        <v>46</v>
      </c>
      <c r="E36" s="236"/>
      <c r="F36" s="236"/>
      <c r="G36" s="236"/>
      <c r="H36" s="236"/>
      <c r="I36" s="237"/>
      <c r="J36" s="217" t="s">
        <v>60</v>
      </c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9"/>
    </row>
    <row r="37" spans="1:24" ht="21.75" customHeight="1" thickBot="1">
      <c r="A37" s="132"/>
      <c r="B37" s="133"/>
      <c r="C37" s="133"/>
      <c r="D37" s="247" t="s">
        <v>32</v>
      </c>
      <c r="E37" s="248"/>
      <c r="F37" s="248"/>
      <c r="G37" s="248"/>
      <c r="H37" s="248"/>
      <c r="I37" s="249"/>
      <c r="J37" s="250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2"/>
    </row>
    <row r="38" spans="1:24" ht="18" customHeight="1">
      <c r="A38" s="1"/>
      <c r="B38" s="9"/>
      <c r="C38" s="9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20.25" customHeight="1" thickBot="1">
      <c r="A39" s="95" t="s">
        <v>7</v>
      </c>
      <c r="B39" s="95"/>
      <c r="C39" s="137" t="s">
        <v>68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4" ht="34.5" customHeight="1" thickBot="1">
      <c r="A40" s="138" t="s">
        <v>8</v>
      </c>
      <c r="B40" s="139"/>
      <c r="C40" s="140" t="s">
        <v>5</v>
      </c>
      <c r="D40" s="139"/>
      <c r="E40" s="139"/>
      <c r="F40" s="141"/>
      <c r="G40" s="139" t="s">
        <v>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2"/>
      <c r="X40" s="3"/>
    </row>
    <row r="41" spans="1:24" ht="31.5" customHeight="1">
      <c r="A41" s="164" t="s">
        <v>18</v>
      </c>
      <c r="B41" s="98"/>
      <c r="C41" s="206">
        <f>U41+U42+U43+U44+U45</f>
        <v>240000</v>
      </c>
      <c r="D41" s="207"/>
      <c r="E41" s="207"/>
      <c r="F41" s="194" t="s">
        <v>11</v>
      </c>
      <c r="G41" s="179" t="s">
        <v>57</v>
      </c>
      <c r="H41" s="179"/>
      <c r="I41" s="15" t="s">
        <v>12</v>
      </c>
      <c r="J41" s="180">
        <v>8000</v>
      </c>
      <c r="K41" s="180"/>
      <c r="L41" s="32" t="s">
        <v>1</v>
      </c>
      <c r="M41" s="181">
        <v>2</v>
      </c>
      <c r="N41" s="181"/>
      <c r="O41" s="33" t="s">
        <v>2</v>
      </c>
      <c r="P41" s="181">
        <v>8</v>
      </c>
      <c r="Q41" s="181"/>
      <c r="R41" s="182" t="s">
        <v>16</v>
      </c>
      <c r="S41" s="183"/>
      <c r="T41" s="34" t="s">
        <v>14</v>
      </c>
      <c r="U41" s="180">
        <f>J41*M41*P41</f>
        <v>128000</v>
      </c>
      <c r="V41" s="180"/>
      <c r="W41" s="184"/>
      <c r="X41" s="3"/>
    </row>
    <row r="42" spans="1:24" ht="31.5" customHeight="1">
      <c r="A42" s="164"/>
      <c r="B42" s="98"/>
      <c r="C42" s="206"/>
      <c r="D42" s="207"/>
      <c r="E42" s="207"/>
      <c r="F42" s="195"/>
      <c r="G42" s="179" t="s">
        <v>57</v>
      </c>
      <c r="H42" s="179"/>
      <c r="I42" s="15" t="s">
        <v>12</v>
      </c>
      <c r="J42" s="180">
        <v>8000</v>
      </c>
      <c r="K42" s="180"/>
      <c r="L42" s="32" t="s">
        <v>1</v>
      </c>
      <c r="M42" s="181">
        <v>1</v>
      </c>
      <c r="N42" s="181"/>
      <c r="O42" s="33" t="s">
        <v>2</v>
      </c>
      <c r="P42" s="181">
        <v>4</v>
      </c>
      <c r="Q42" s="181"/>
      <c r="R42" s="182" t="s">
        <v>63</v>
      </c>
      <c r="S42" s="183"/>
      <c r="T42" s="34" t="s">
        <v>14</v>
      </c>
      <c r="U42" s="180">
        <f>J42*M42*P42</f>
        <v>32000</v>
      </c>
      <c r="V42" s="180"/>
      <c r="W42" s="184"/>
      <c r="X42" s="3"/>
    </row>
    <row r="43" spans="1:24" ht="31.5" customHeight="1">
      <c r="A43" s="164"/>
      <c r="B43" s="98"/>
      <c r="C43" s="206"/>
      <c r="D43" s="207"/>
      <c r="E43" s="207"/>
      <c r="F43" s="195"/>
      <c r="G43" s="179" t="s">
        <v>55</v>
      </c>
      <c r="H43" s="179"/>
      <c r="I43" s="15" t="s">
        <v>12</v>
      </c>
      <c r="J43" s="180">
        <v>8000</v>
      </c>
      <c r="K43" s="180"/>
      <c r="L43" s="32" t="s">
        <v>1</v>
      </c>
      <c r="M43" s="181">
        <v>2</v>
      </c>
      <c r="N43" s="181"/>
      <c r="O43" s="33" t="s">
        <v>2</v>
      </c>
      <c r="P43" s="181">
        <v>2</v>
      </c>
      <c r="Q43" s="181"/>
      <c r="R43" s="182" t="s">
        <v>63</v>
      </c>
      <c r="S43" s="183"/>
      <c r="T43" s="34" t="s">
        <v>14</v>
      </c>
      <c r="U43" s="180">
        <f t="shared" ref="U43:U45" si="0">J43*M43*P43</f>
        <v>32000</v>
      </c>
      <c r="V43" s="180"/>
      <c r="W43" s="184"/>
      <c r="X43" s="3"/>
    </row>
    <row r="44" spans="1:24" ht="31.5" customHeight="1">
      <c r="A44" s="164"/>
      <c r="B44" s="98"/>
      <c r="C44" s="206"/>
      <c r="D44" s="207"/>
      <c r="E44" s="207"/>
      <c r="F44" s="195"/>
      <c r="G44" s="179" t="s">
        <v>55</v>
      </c>
      <c r="H44" s="179"/>
      <c r="I44" s="15" t="s">
        <v>12</v>
      </c>
      <c r="J44" s="180">
        <v>8000</v>
      </c>
      <c r="K44" s="180"/>
      <c r="L44" s="32" t="s">
        <v>1</v>
      </c>
      <c r="M44" s="181">
        <v>1</v>
      </c>
      <c r="N44" s="181"/>
      <c r="O44" s="33" t="s">
        <v>2</v>
      </c>
      <c r="P44" s="181">
        <v>2</v>
      </c>
      <c r="Q44" s="181"/>
      <c r="R44" s="182" t="s">
        <v>63</v>
      </c>
      <c r="S44" s="183"/>
      <c r="T44" s="34" t="s">
        <v>14</v>
      </c>
      <c r="U44" s="180">
        <f t="shared" si="0"/>
        <v>16000</v>
      </c>
      <c r="V44" s="180"/>
      <c r="W44" s="184"/>
      <c r="X44" s="3"/>
    </row>
    <row r="45" spans="1:24" ht="31.5" customHeight="1">
      <c r="A45" s="164"/>
      <c r="B45" s="98"/>
      <c r="C45" s="206"/>
      <c r="D45" s="207"/>
      <c r="E45" s="207"/>
      <c r="F45" s="195"/>
      <c r="G45" s="179" t="s">
        <v>56</v>
      </c>
      <c r="H45" s="179"/>
      <c r="I45" s="15" t="s">
        <v>12</v>
      </c>
      <c r="J45" s="180">
        <v>8000</v>
      </c>
      <c r="K45" s="180"/>
      <c r="L45" s="32" t="s">
        <v>1</v>
      </c>
      <c r="M45" s="181">
        <v>2</v>
      </c>
      <c r="N45" s="181"/>
      <c r="O45" s="33" t="s">
        <v>2</v>
      </c>
      <c r="P45" s="181">
        <v>2</v>
      </c>
      <c r="Q45" s="181"/>
      <c r="R45" s="182" t="s">
        <v>16</v>
      </c>
      <c r="S45" s="182"/>
      <c r="T45" s="34" t="s">
        <v>14</v>
      </c>
      <c r="U45" s="180">
        <f t="shared" si="0"/>
        <v>32000</v>
      </c>
      <c r="V45" s="180"/>
      <c r="W45" s="184"/>
      <c r="X45" s="3"/>
    </row>
    <row r="46" spans="1:24" ht="53.25" customHeight="1">
      <c r="A46" s="211" t="s">
        <v>19</v>
      </c>
      <c r="B46" s="212"/>
      <c r="C46" s="213">
        <f>U46+U47+U48+U49</f>
        <v>276400</v>
      </c>
      <c r="D46" s="214"/>
      <c r="E46" s="214"/>
      <c r="F46" s="215" t="s">
        <v>11</v>
      </c>
      <c r="G46" s="216" t="s">
        <v>9</v>
      </c>
      <c r="H46" s="35" t="s">
        <v>57</v>
      </c>
      <c r="I46" s="36" t="s">
        <v>12</v>
      </c>
      <c r="J46" s="204">
        <v>10000</v>
      </c>
      <c r="K46" s="204"/>
      <c r="L46" s="8" t="s">
        <v>1</v>
      </c>
      <c r="M46" s="160">
        <v>2</v>
      </c>
      <c r="N46" s="160"/>
      <c r="O46" s="4" t="s">
        <v>2</v>
      </c>
      <c r="P46" s="160">
        <v>2</v>
      </c>
      <c r="Q46" s="160"/>
      <c r="R46" s="161" t="s">
        <v>16</v>
      </c>
      <c r="S46" s="162"/>
      <c r="T46" s="6" t="s">
        <v>14</v>
      </c>
      <c r="U46" s="204">
        <f>J46*M46*P46</f>
        <v>40000</v>
      </c>
      <c r="V46" s="204"/>
      <c r="W46" s="205"/>
      <c r="X46" s="3"/>
    </row>
    <row r="47" spans="1:24" ht="53.25" customHeight="1">
      <c r="A47" s="164"/>
      <c r="B47" s="165"/>
      <c r="C47" s="191"/>
      <c r="D47" s="180"/>
      <c r="E47" s="180"/>
      <c r="F47" s="195"/>
      <c r="G47" s="171"/>
      <c r="H47" s="11" t="s">
        <v>61</v>
      </c>
      <c r="I47" s="10" t="s">
        <v>12</v>
      </c>
      <c r="J47" s="204">
        <v>20000</v>
      </c>
      <c r="K47" s="204"/>
      <c r="L47" s="8" t="s">
        <v>1</v>
      </c>
      <c r="M47" s="160">
        <v>2</v>
      </c>
      <c r="N47" s="160"/>
      <c r="O47" s="4" t="s">
        <v>2</v>
      </c>
      <c r="P47" s="160">
        <v>4</v>
      </c>
      <c r="Q47" s="160"/>
      <c r="R47" s="161" t="s">
        <v>16</v>
      </c>
      <c r="S47" s="162"/>
      <c r="T47" s="6" t="s">
        <v>14</v>
      </c>
      <c r="U47" s="204">
        <f t="shared" ref="U47:U49" si="1">J47*M47*P47</f>
        <v>160000</v>
      </c>
      <c r="V47" s="204"/>
      <c r="W47" s="205"/>
      <c r="X47" s="3"/>
    </row>
    <row r="48" spans="1:24" ht="53.25" customHeight="1">
      <c r="A48" s="164"/>
      <c r="B48" s="165"/>
      <c r="C48" s="191"/>
      <c r="D48" s="180"/>
      <c r="E48" s="180"/>
      <c r="F48" s="195"/>
      <c r="G48" s="169" t="s">
        <v>10</v>
      </c>
      <c r="H48" s="37" t="s">
        <v>56</v>
      </c>
      <c r="I48" s="7" t="s">
        <v>12</v>
      </c>
      <c r="J48" s="204">
        <v>11800</v>
      </c>
      <c r="K48" s="204"/>
      <c r="L48" s="8" t="s">
        <v>1</v>
      </c>
      <c r="M48" s="160">
        <v>2</v>
      </c>
      <c r="N48" s="160"/>
      <c r="O48" s="4" t="s">
        <v>2</v>
      </c>
      <c r="P48" s="160">
        <v>1</v>
      </c>
      <c r="Q48" s="160"/>
      <c r="R48" s="161" t="s">
        <v>15</v>
      </c>
      <c r="S48" s="162"/>
      <c r="T48" s="6" t="s">
        <v>14</v>
      </c>
      <c r="U48" s="204">
        <f t="shared" si="1"/>
        <v>23600</v>
      </c>
      <c r="V48" s="204"/>
      <c r="W48" s="205"/>
      <c r="X48" s="3"/>
    </row>
    <row r="49" spans="1:24" ht="53.25" customHeight="1" thickBot="1">
      <c r="A49" s="56"/>
      <c r="B49" s="57"/>
      <c r="C49" s="192"/>
      <c r="D49" s="193"/>
      <c r="E49" s="193"/>
      <c r="F49" s="196"/>
      <c r="G49" s="66"/>
      <c r="H49" s="39" t="s">
        <v>62</v>
      </c>
      <c r="I49" s="40" t="s">
        <v>12</v>
      </c>
      <c r="J49" s="198">
        <v>13200</v>
      </c>
      <c r="K49" s="198"/>
      <c r="L49" s="41" t="s">
        <v>1</v>
      </c>
      <c r="M49" s="208">
        <v>2</v>
      </c>
      <c r="N49" s="208"/>
      <c r="O49" s="42" t="s">
        <v>2</v>
      </c>
      <c r="P49" s="208">
        <v>2</v>
      </c>
      <c r="Q49" s="208"/>
      <c r="R49" s="209" t="s">
        <v>15</v>
      </c>
      <c r="S49" s="210"/>
      <c r="T49" s="43" t="s">
        <v>14</v>
      </c>
      <c r="U49" s="198">
        <f t="shared" si="1"/>
        <v>52800</v>
      </c>
      <c r="V49" s="198"/>
      <c r="W49" s="199"/>
      <c r="X49" s="3"/>
    </row>
    <row r="50" spans="1:24" ht="72.75" customHeight="1">
      <c r="A50" s="63" t="s">
        <v>77</v>
      </c>
      <c r="B50" s="64"/>
      <c r="C50" s="189">
        <f>U50+U51+U52</f>
        <v>28000</v>
      </c>
      <c r="D50" s="190"/>
      <c r="E50" s="190"/>
      <c r="F50" s="194" t="s">
        <v>11</v>
      </c>
      <c r="G50" s="65" t="s">
        <v>80</v>
      </c>
      <c r="H50" s="37" t="s">
        <v>57</v>
      </c>
      <c r="I50" s="44" t="s">
        <v>12</v>
      </c>
      <c r="J50" s="185">
        <v>1000</v>
      </c>
      <c r="K50" s="185"/>
      <c r="L50" s="26" t="s">
        <v>1</v>
      </c>
      <c r="M50" s="74">
        <v>2</v>
      </c>
      <c r="N50" s="74"/>
      <c r="O50" s="27" t="s">
        <v>2</v>
      </c>
      <c r="P50" s="74">
        <v>8</v>
      </c>
      <c r="Q50" s="74"/>
      <c r="R50" s="75" t="s">
        <v>16</v>
      </c>
      <c r="S50" s="76"/>
      <c r="T50" s="28" t="s">
        <v>14</v>
      </c>
      <c r="U50" s="185">
        <f>J50*M50*P50</f>
        <v>16000</v>
      </c>
      <c r="V50" s="185"/>
      <c r="W50" s="186"/>
      <c r="X50" s="3"/>
    </row>
    <row r="51" spans="1:24" ht="72.75" customHeight="1">
      <c r="A51" s="164"/>
      <c r="B51" s="165"/>
      <c r="C51" s="191"/>
      <c r="D51" s="180"/>
      <c r="E51" s="180"/>
      <c r="F51" s="195"/>
      <c r="G51" s="197"/>
      <c r="H51" s="37" t="s">
        <v>57</v>
      </c>
      <c r="I51" s="15" t="s">
        <v>12</v>
      </c>
      <c r="J51" s="185">
        <v>1000</v>
      </c>
      <c r="K51" s="185"/>
      <c r="L51" s="26" t="s">
        <v>1</v>
      </c>
      <c r="M51" s="74">
        <v>1</v>
      </c>
      <c r="N51" s="74"/>
      <c r="O51" s="27" t="s">
        <v>2</v>
      </c>
      <c r="P51" s="74">
        <v>4</v>
      </c>
      <c r="Q51" s="74"/>
      <c r="R51" s="75" t="s">
        <v>63</v>
      </c>
      <c r="S51" s="76"/>
      <c r="T51" s="28" t="s">
        <v>14</v>
      </c>
      <c r="U51" s="185">
        <f t="shared" ref="U51:U52" si="2">J51*M51*P51</f>
        <v>4000</v>
      </c>
      <c r="V51" s="185"/>
      <c r="W51" s="186"/>
      <c r="X51" s="3"/>
    </row>
    <row r="52" spans="1:24" ht="72.75" customHeight="1" thickBot="1">
      <c r="A52" s="56"/>
      <c r="B52" s="57"/>
      <c r="C52" s="192"/>
      <c r="D52" s="193"/>
      <c r="E52" s="193"/>
      <c r="F52" s="196"/>
      <c r="G52" s="66"/>
      <c r="H52" s="18" t="s">
        <v>61</v>
      </c>
      <c r="I52" s="10" t="s">
        <v>12</v>
      </c>
      <c r="J52" s="185">
        <v>2000</v>
      </c>
      <c r="K52" s="185"/>
      <c r="L52" s="26" t="s">
        <v>1</v>
      </c>
      <c r="M52" s="74">
        <v>2</v>
      </c>
      <c r="N52" s="74"/>
      <c r="O52" s="27" t="s">
        <v>2</v>
      </c>
      <c r="P52" s="74">
        <v>2</v>
      </c>
      <c r="Q52" s="74"/>
      <c r="R52" s="75" t="s">
        <v>63</v>
      </c>
      <c r="S52" s="76"/>
      <c r="T52" s="28" t="s">
        <v>14</v>
      </c>
      <c r="U52" s="198">
        <f t="shared" si="2"/>
        <v>8000</v>
      </c>
      <c r="V52" s="198"/>
      <c r="W52" s="199"/>
      <c r="X52" s="3"/>
    </row>
    <row r="53" spans="1:24" ht="72.75" customHeight="1" thickBot="1">
      <c r="A53" s="56" t="s">
        <v>78</v>
      </c>
      <c r="B53" s="57"/>
      <c r="C53" s="187"/>
      <c r="D53" s="188"/>
      <c r="E53" s="188"/>
      <c r="F53" s="38" t="s">
        <v>11</v>
      </c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2"/>
      <c r="V53" s="62"/>
      <c r="W53" s="45" t="s">
        <v>11</v>
      </c>
      <c r="X53" s="3"/>
    </row>
    <row r="54" spans="1:24" ht="72.75" customHeight="1" thickBot="1">
      <c r="A54" s="56" t="s">
        <v>79</v>
      </c>
      <c r="B54" s="57"/>
      <c r="C54" s="187"/>
      <c r="D54" s="188"/>
      <c r="E54" s="188"/>
      <c r="F54" s="38" t="s">
        <v>11</v>
      </c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45" t="s">
        <v>11</v>
      </c>
      <c r="X54" s="3"/>
    </row>
    <row r="55" spans="1:24" ht="31.5" customHeight="1" thickBot="1">
      <c r="A55" s="138" t="s">
        <v>0</v>
      </c>
      <c r="B55" s="139"/>
      <c r="C55" s="172">
        <f>SUM(C41:E54)</f>
        <v>544400</v>
      </c>
      <c r="D55" s="173"/>
      <c r="E55" s="173"/>
      <c r="F55" s="5" t="s">
        <v>11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174"/>
      <c r="X55" s="3"/>
    </row>
    <row r="56" spans="1:24" ht="10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30.75" customHeight="1">
      <c r="A57" s="175" t="s">
        <v>3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</sheetData>
  <mergeCells count="183">
    <mergeCell ref="A39:B39"/>
    <mergeCell ref="C39:W39"/>
    <mergeCell ref="A40:B40"/>
    <mergeCell ref="C40:F40"/>
    <mergeCell ref="G40:W40"/>
    <mergeCell ref="A57:W57"/>
    <mergeCell ref="J10:W11"/>
    <mergeCell ref="D10:I10"/>
    <mergeCell ref="D11:I11"/>
    <mergeCell ref="D37:I37"/>
    <mergeCell ref="D36:I36"/>
    <mergeCell ref="J36:W37"/>
    <mergeCell ref="P44:Q44"/>
    <mergeCell ref="R44:S44"/>
    <mergeCell ref="U44:W44"/>
    <mergeCell ref="G45:H45"/>
    <mergeCell ref="J45:K45"/>
    <mergeCell ref="M45:N45"/>
    <mergeCell ref="P45:Q45"/>
    <mergeCell ref="R45:S45"/>
    <mergeCell ref="A53:B53"/>
    <mergeCell ref="C53:E53"/>
    <mergeCell ref="G53:V53"/>
    <mergeCell ref="A54:B54"/>
    <mergeCell ref="C54:E54"/>
    <mergeCell ref="G54:V54"/>
    <mergeCell ref="A55:B55"/>
    <mergeCell ref="C55:E55"/>
    <mergeCell ref="G55:W55"/>
    <mergeCell ref="A2:W3"/>
    <mergeCell ref="A4:W4"/>
    <mergeCell ref="A5:B5"/>
    <mergeCell ref="C5:H5"/>
    <mergeCell ref="I5:L5"/>
    <mergeCell ref="M5:W5"/>
    <mergeCell ref="R9:W9"/>
    <mergeCell ref="A10:A11"/>
    <mergeCell ref="B10:C11"/>
    <mergeCell ref="A7:E7"/>
    <mergeCell ref="F7:J7"/>
    <mergeCell ref="K7:O7"/>
    <mergeCell ref="P7:W7"/>
    <mergeCell ref="A8:E9"/>
    <mergeCell ref="F8:J9"/>
    <mergeCell ref="K8:O9"/>
    <mergeCell ref="P8:Q8"/>
    <mergeCell ref="R8:W8"/>
    <mergeCell ref="P9:Q9"/>
    <mergeCell ref="A20:A21"/>
    <mergeCell ref="B20:C21"/>
    <mergeCell ref="A22:A23"/>
    <mergeCell ref="B22:C23"/>
    <mergeCell ref="D23:I23"/>
    <mergeCell ref="J22:W23"/>
    <mergeCell ref="A6:B6"/>
    <mergeCell ref="C6:H6"/>
    <mergeCell ref="I6:L6"/>
    <mergeCell ref="M6:W6"/>
    <mergeCell ref="A12:A13"/>
    <mergeCell ref="B12:C13"/>
    <mergeCell ref="A14:A15"/>
    <mergeCell ref="B14:C15"/>
    <mergeCell ref="A16:A17"/>
    <mergeCell ref="B16:C17"/>
    <mergeCell ref="A18:A19"/>
    <mergeCell ref="B18:C19"/>
    <mergeCell ref="A24:A25"/>
    <mergeCell ref="B24:C25"/>
    <mergeCell ref="A26:A27"/>
    <mergeCell ref="B26:C27"/>
    <mergeCell ref="D27:I27"/>
    <mergeCell ref="D26:I26"/>
    <mergeCell ref="D25:I25"/>
    <mergeCell ref="D24:I24"/>
    <mergeCell ref="J26:W27"/>
    <mergeCell ref="J24:W25"/>
    <mergeCell ref="B34:C35"/>
    <mergeCell ref="D35:I35"/>
    <mergeCell ref="D34:I34"/>
    <mergeCell ref="D33:I33"/>
    <mergeCell ref="D32:I32"/>
    <mergeCell ref="J34:W35"/>
    <mergeCell ref="J32:W33"/>
    <mergeCell ref="A28:A29"/>
    <mergeCell ref="B28:C29"/>
    <mergeCell ref="A30:A31"/>
    <mergeCell ref="B30:C31"/>
    <mergeCell ref="D28:I28"/>
    <mergeCell ref="J30:W31"/>
    <mergeCell ref="J28:W29"/>
    <mergeCell ref="A36:A37"/>
    <mergeCell ref="B36:C37"/>
    <mergeCell ref="J14:W15"/>
    <mergeCell ref="J12:W13"/>
    <mergeCell ref="J20:W21"/>
    <mergeCell ref="J18:W19"/>
    <mergeCell ref="J16:W17"/>
    <mergeCell ref="D17:I17"/>
    <mergeCell ref="D16:I16"/>
    <mergeCell ref="D15:I15"/>
    <mergeCell ref="D14:I14"/>
    <mergeCell ref="D13:I13"/>
    <mergeCell ref="D12:I12"/>
    <mergeCell ref="D22:I22"/>
    <mergeCell ref="D21:I21"/>
    <mergeCell ref="D20:I20"/>
    <mergeCell ref="D19:I19"/>
    <mergeCell ref="D18:I18"/>
    <mergeCell ref="D31:I31"/>
    <mergeCell ref="D30:I30"/>
    <mergeCell ref="D29:I29"/>
    <mergeCell ref="A32:A33"/>
    <mergeCell ref="B32:C33"/>
    <mergeCell ref="A34:A35"/>
    <mergeCell ref="A41:B45"/>
    <mergeCell ref="C41:E45"/>
    <mergeCell ref="F41:F45"/>
    <mergeCell ref="G41:H41"/>
    <mergeCell ref="J41:K41"/>
    <mergeCell ref="M41:N41"/>
    <mergeCell ref="P41:Q41"/>
    <mergeCell ref="R41:S41"/>
    <mergeCell ref="U41:W41"/>
    <mergeCell ref="G42:H42"/>
    <mergeCell ref="J42:K42"/>
    <mergeCell ref="M42:N42"/>
    <mergeCell ref="P42:Q42"/>
    <mergeCell ref="R42:S42"/>
    <mergeCell ref="U42:W42"/>
    <mergeCell ref="G43:H43"/>
    <mergeCell ref="J43:K43"/>
    <mergeCell ref="M43:N43"/>
    <mergeCell ref="P43:Q43"/>
    <mergeCell ref="R43:S43"/>
    <mergeCell ref="U43:W43"/>
    <mergeCell ref="G44:H44"/>
    <mergeCell ref="J44:K44"/>
    <mergeCell ref="M44:N44"/>
    <mergeCell ref="U45:W45"/>
    <mergeCell ref="A46:B49"/>
    <mergeCell ref="C46:E49"/>
    <mergeCell ref="F46:F49"/>
    <mergeCell ref="G46:G47"/>
    <mergeCell ref="J46:K46"/>
    <mergeCell ref="M46:N46"/>
    <mergeCell ref="P46:Q46"/>
    <mergeCell ref="R46:S46"/>
    <mergeCell ref="U46:W46"/>
    <mergeCell ref="J47:K47"/>
    <mergeCell ref="M47:N47"/>
    <mergeCell ref="P47:Q47"/>
    <mergeCell ref="R47:S47"/>
    <mergeCell ref="U47:W47"/>
    <mergeCell ref="G48:G49"/>
    <mergeCell ref="J48:K48"/>
    <mergeCell ref="M48:N48"/>
    <mergeCell ref="P48:Q48"/>
    <mergeCell ref="R48:S48"/>
    <mergeCell ref="U48:W48"/>
    <mergeCell ref="J49:K49"/>
    <mergeCell ref="M49:N49"/>
    <mergeCell ref="P49:Q49"/>
    <mergeCell ref="R49:S49"/>
    <mergeCell ref="U49:W49"/>
    <mergeCell ref="A50:B52"/>
    <mergeCell ref="C50:E52"/>
    <mergeCell ref="F50:F52"/>
    <mergeCell ref="G50:G52"/>
    <mergeCell ref="J50:K50"/>
    <mergeCell ref="M50:N50"/>
    <mergeCell ref="P50:Q50"/>
    <mergeCell ref="R50:S50"/>
    <mergeCell ref="U50:W50"/>
    <mergeCell ref="J51:K51"/>
    <mergeCell ref="M51:N51"/>
    <mergeCell ref="P51:Q51"/>
    <mergeCell ref="R51:S51"/>
    <mergeCell ref="U51:W51"/>
    <mergeCell ref="J52:K52"/>
    <mergeCell ref="M52:N52"/>
    <mergeCell ref="P52:Q52"/>
    <mergeCell ref="R52:S52"/>
    <mergeCell ref="U52:W52"/>
  </mergeCells>
  <phoneticPr fontId="3"/>
  <conditionalFormatting sqref="C55 C46 U46:W47 F55">
    <cfRule type="cellIs" dxfId="4" priority="5" stopIfTrue="1" operator="equal">
      <formula>0</formula>
    </cfRule>
  </conditionalFormatting>
  <conditionalFormatting sqref="C41:E45 U41:W45">
    <cfRule type="cellIs" dxfId="3" priority="4" stopIfTrue="1" operator="equal">
      <formula>0</formula>
    </cfRule>
  </conditionalFormatting>
  <conditionalFormatting sqref="U48:W49">
    <cfRule type="cellIs" dxfId="2" priority="3" stopIfTrue="1" operator="equal">
      <formula>0</formula>
    </cfRule>
  </conditionalFormatting>
  <conditionalFormatting sqref="W53:W54">
    <cfRule type="cellIs" dxfId="1" priority="2" stopIfTrue="1" operator="equal">
      <formula>0</formula>
    </cfRule>
  </conditionalFormatting>
  <conditionalFormatting sqref="U50:W5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2:C37" xr:uid="{5BA62687-FD36-4AFF-9E96-188DD13484A2}">
      <formula1>$AA$21:$AA$23</formula1>
    </dataValidation>
  </dataValidations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提出用</vt:lpstr>
      <vt:lpstr>記載例(ATやスポーツ栄養士いる場合)</vt:lpstr>
      <vt:lpstr>記載例(ATやスポーツ栄養士いない場合) </vt:lpstr>
      <vt:lpstr>'記載例(ATやスポーツ栄養士いない場合) '!Print_Area</vt:lpstr>
      <vt:lpstr>'記載例(ATやスポーツ栄養士いる場合)'!Print_Area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捺美</dc:creator>
  <cp:lastModifiedBy>千葉　捺美</cp:lastModifiedBy>
  <cp:lastPrinted>2024-03-03T04:06:38Z</cp:lastPrinted>
  <dcterms:created xsi:type="dcterms:W3CDTF">2007-06-26T06:13:25Z</dcterms:created>
  <dcterms:modified xsi:type="dcterms:W3CDTF">2024-03-03T04:06:41Z</dcterms:modified>
</cp:coreProperties>
</file>